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J:\BPOL\"/>
    </mc:Choice>
  </mc:AlternateContent>
  <xr:revisionPtr revIDLastSave="0" documentId="13_ncr:1_{D67161FF-CCCF-4F27-81D6-3AC8A65458F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POL Application" sheetId="1" r:id="rId1"/>
    <sheet name="Blank BPO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I12" i="1"/>
  <c r="A12" i="1" l="1"/>
</calcChain>
</file>

<file path=xl/sharedStrings.xml><?xml version="1.0" encoding="utf-8"?>
<sst xmlns="http://schemas.openxmlformats.org/spreadsheetml/2006/main" count="99" uniqueCount="51">
  <si>
    <t>PERIOD START:</t>
  </si>
  <si>
    <t>ACCOUNT NUMBER:</t>
  </si>
  <si>
    <t>BUSINESS TYPE:</t>
  </si>
  <si>
    <t>BUSINESS NAME:</t>
  </si>
  <si>
    <t>BUSINESS DBA:</t>
  </si>
  <si>
    <t>OWNER:</t>
  </si>
  <si>
    <t>MAILING ADDRESS:</t>
  </si>
  <si>
    <t>BUSINESS LOCATION:</t>
  </si>
  <si>
    <t>PHONE:</t>
  </si>
  <si>
    <t>FAX:</t>
  </si>
  <si>
    <t>EMAIL:</t>
  </si>
  <si>
    <t>SSN OR FEDERAL TAX ID:</t>
  </si>
  <si>
    <t>CONTRACTORS STATE LICENSE # AND CLASS:</t>
  </si>
  <si>
    <t>Type of Business</t>
  </si>
  <si>
    <t>Gross Receipts</t>
  </si>
  <si>
    <t>Rate</t>
  </si>
  <si>
    <t>Amount</t>
  </si>
  <si>
    <t>Due</t>
  </si>
  <si>
    <t>Contractors &amp; Persons Constructing For Their Own Account for Sale</t>
  </si>
  <si>
    <t>Retailers</t>
  </si>
  <si>
    <t>Financial, Real Estate &amp; Professional Services</t>
  </si>
  <si>
    <t>All Other Businesses &amp; Occupations Not Specifically Listed (Specify)</t>
  </si>
  <si>
    <t>Wholesalers</t>
  </si>
  <si>
    <t>Itinerant Merchant</t>
  </si>
  <si>
    <t>Other (Specify)</t>
  </si>
  <si>
    <t>Repair, Personal &amp; Business Services (Includes Restaurants, Motels and Hotels)</t>
  </si>
  <si>
    <t>10% Penalty if not paid on/ or before March 1.</t>
  </si>
  <si>
    <t>Grand Total</t>
  </si>
  <si>
    <t>I (we) do hereby cetify that the amount submitted as total gross from my Business or Profession, as reported herein is true and correct, and that I am familiar with the Town Ordinance providing penalties and interest.</t>
  </si>
  <si>
    <t>Return Form with Payment to:</t>
  </si>
  <si>
    <t>Town of New Market</t>
  </si>
  <si>
    <t>P.O. Box 58</t>
  </si>
  <si>
    <t>New Market, VA 22844</t>
  </si>
  <si>
    <t>If New Business:</t>
  </si>
  <si>
    <t>Home Occupation: Y/N</t>
  </si>
  <si>
    <t>If Yes - Permit Approved?</t>
  </si>
  <si>
    <t>Zoning Approved?</t>
  </si>
  <si>
    <t>Delinquent Taxes Owed?</t>
  </si>
  <si>
    <t>Zoning District Class</t>
  </si>
  <si>
    <t>END:</t>
  </si>
  <si>
    <t>EXPIRATION DATE:</t>
  </si>
  <si>
    <r>
      <rPr>
        <b/>
        <sz val="10"/>
        <color theme="1"/>
        <rFont val="Times New Roman"/>
        <family val="1"/>
      </rPr>
      <t>INSTRUCTIONS:</t>
    </r>
    <r>
      <rPr>
        <sz val="10"/>
        <color theme="1"/>
        <rFont val="Times New Roman"/>
        <family val="1"/>
      </rPr>
      <t xml:space="preserve"> Enter your gross receipts in the box next to your type of business.  Multiply that number by the rate and enter the value in the amount field.  Formula: GR X Rate= Amount.</t>
    </r>
  </si>
  <si>
    <r>
      <rPr>
        <b/>
        <sz val="10"/>
        <color theme="1"/>
        <rFont val="Times New Roman"/>
        <family val="1"/>
      </rPr>
      <t>IF YOUR AMOUNT FIELD IS LESS THAN THE MINIMUM</t>
    </r>
    <r>
      <rPr>
        <sz val="10"/>
        <color theme="1"/>
        <rFont val="Times New Roman"/>
        <family val="1"/>
      </rPr>
      <t>: You should write the minimum fee in the due column and pay the minimum amount.</t>
    </r>
  </si>
  <si>
    <t>Signature of Applicant or Authorizing Agent</t>
  </si>
  <si>
    <t>Date</t>
  </si>
  <si>
    <t>Minimum</t>
  </si>
  <si>
    <t>APPLICATION FOR BUSINESS OR PROFESSIONAL LICENSE</t>
  </si>
  <si>
    <t>Direct Sellers (With Sales in Excess of $4000)</t>
  </si>
  <si>
    <t>Tax Rate is a flat fee                                        $250</t>
  </si>
  <si>
    <t>Tax Rate is a flat fee                                     $250</t>
  </si>
  <si>
    <t>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</si>
</sst>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5" fillId="0" borderId="18" xfId="0" applyFont="1" applyBorder="1"/>
    <xf numFmtId="0" fontId="3" fillId="0" borderId="19" xfId="0" applyFont="1" applyBorder="1"/>
    <xf numFmtId="0" fontId="5" fillId="0" borderId="19" xfId="0" applyFont="1" applyBorder="1"/>
    <xf numFmtId="0" fontId="3" fillId="0" borderId="15" xfId="0" applyFont="1" applyBorder="1"/>
    <xf numFmtId="0" fontId="5" fillId="0" borderId="15" xfId="0" applyFont="1" applyBorder="1"/>
    <xf numFmtId="0" fontId="1" fillId="0" borderId="15" xfId="0" applyFont="1" applyBorder="1"/>
    <xf numFmtId="0" fontId="3" fillId="0" borderId="13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/>
    <xf numFmtId="0" fontId="1" fillId="0" borderId="12" xfId="0" applyFont="1" applyBorder="1"/>
    <xf numFmtId="0" fontId="1" fillId="0" borderId="14" xfId="0" applyFont="1" applyBorder="1"/>
    <xf numFmtId="0" fontId="1" fillId="0" borderId="0" xfId="0" applyFont="1" applyAlignment="1">
      <alignment horizontal="left" wrapText="1"/>
    </xf>
    <xf numFmtId="6" fontId="1" fillId="0" borderId="8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/>
    <xf numFmtId="14" fontId="4" fillId="0" borderId="0" xfId="0" applyNumberFormat="1" applyFont="1"/>
    <xf numFmtId="14" fontId="6" fillId="0" borderId="0" xfId="0" applyNumberFormat="1" applyFont="1"/>
    <xf numFmtId="0" fontId="7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300746</xdr:colOff>
      <xdr:row>0</xdr:row>
      <xdr:rowOff>0</xdr:rowOff>
    </xdr:from>
    <xdr:to>
      <xdr:col>7</xdr:col>
      <xdr:colOff>271096</xdr:colOff>
      <xdr:row>7</xdr:row>
      <xdr:rowOff>2712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150" y="0"/>
          <a:ext cx="2402888" cy="1336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436136</xdr:colOff>
      <xdr:row>0</xdr:row>
      <xdr:rowOff>0</xdr:rowOff>
    </xdr:from>
    <xdr:to>
      <xdr:col>7</xdr:col>
      <xdr:colOff>400624</xdr:colOff>
      <xdr:row>7</xdr:row>
      <xdr:rowOff>2712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4936" y="0"/>
          <a:ext cx="2402888" cy="13362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BPOL\BPOL%20Worksheet-.xls" TargetMode="External"/><Relationship Id="rId1" Type="http://schemas.openxmlformats.org/officeDocument/2006/relationships/externalLinkPath" Target="BPOL%20Worksheet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"/>
      <sheetName val="Mailed out 2024"/>
      <sheetName val="2023"/>
      <sheetName val="Mailed out 2023"/>
      <sheetName val="LATE NOTICES 2023"/>
      <sheetName val="2022"/>
      <sheetName val="LATE NOTICES 2022"/>
      <sheetName val="Mailed out"/>
      <sheetName val="Tourism Zone"/>
    </sheetNames>
    <sheetDataSet>
      <sheetData sheetId="0"/>
      <sheetData sheetId="1"/>
      <sheetData sheetId="2">
        <row r="1">
          <cell r="A1" t="str">
            <v>PIDN/License #</v>
          </cell>
          <cell r="B1" t="str">
            <v>BUSNAM</v>
          </cell>
          <cell r="C1" t="str">
            <v>OWNER</v>
          </cell>
          <cell r="D1" t="str">
            <v>ADDMAIL</v>
          </cell>
          <cell r="E1" t="str">
            <v>CITYSTZIP</v>
          </cell>
          <cell r="F1" t="str">
            <v>TYPE</v>
          </cell>
          <cell r="G1" t="str">
            <v>ADDBUS</v>
          </cell>
          <cell r="H1" t="str">
            <v>PHWORK</v>
          </cell>
          <cell r="I1" t="str">
            <v>PHHOME</v>
          </cell>
          <cell r="J1" t="str">
            <v>Fax</v>
          </cell>
          <cell r="K1" t="str">
            <v>TIN</v>
          </cell>
          <cell r="L1" t="str">
            <v>Contractors State License #</v>
          </cell>
          <cell r="M1" t="str">
            <v>Email</v>
          </cell>
          <cell r="N1" t="str">
            <v>2024 FEES</v>
          </cell>
          <cell r="O1" t="str">
            <v>2023 Fees</v>
          </cell>
          <cell r="P1" t="str">
            <v>2022 Fees</v>
          </cell>
          <cell r="Q1" t="str">
            <v>2021 Fees</v>
          </cell>
          <cell r="R1" t="str">
            <v>2020 Fees</v>
          </cell>
          <cell r="S1" t="str">
            <v>2019 Fees</v>
          </cell>
          <cell r="T1" t="str">
            <v>2018 Fees</v>
          </cell>
          <cell r="U1" t="str">
            <v>2017 Fees</v>
          </cell>
          <cell r="V1" t="str">
            <v>2016 fees</v>
          </cell>
          <cell r="W1" t="str">
            <v>2015 fees</v>
          </cell>
          <cell r="X1" t="str">
            <v>2014 fees</v>
          </cell>
          <cell r="Y1" t="str">
            <v>2013 fees</v>
          </cell>
          <cell r="Z1" t="str">
            <v>2012 fees</v>
          </cell>
          <cell r="AA1" t="str">
            <v>2011 fees</v>
          </cell>
          <cell r="AB1" t="str">
            <v>2010 fees</v>
          </cell>
          <cell r="AC1" t="str">
            <v>2009 fees</v>
          </cell>
          <cell r="AD1" t="str">
            <v>2008 fees</v>
          </cell>
          <cell r="AE1" t="str">
            <v>2007 Fees</v>
          </cell>
        </row>
        <row r="2">
          <cell r="A2" t="str">
            <v>0001</v>
          </cell>
          <cell r="B2" t="str">
            <v>Carolyn's Hair Stylist</v>
          </cell>
          <cell r="C2" t="str">
            <v>Mrs. Carolyn Abbott</v>
          </cell>
          <cell r="D2" t="str">
            <v>PO Box 1045</v>
          </cell>
          <cell r="E2" t="str">
            <v>New Market, VA  22844</v>
          </cell>
          <cell r="F2" t="str">
            <v>Service</v>
          </cell>
          <cell r="G2" t="str">
            <v>9256 John Sevier Rd</v>
          </cell>
          <cell r="H2" t="str">
            <v>540-740-8160</v>
          </cell>
          <cell r="K2" t="str">
            <v>223-62-5736</v>
          </cell>
          <cell r="O2">
            <v>10</v>
          </cell>
          <cell r="P2">
            <v>10</v>
          </cell>
          <cell r="Q2">
            <v>10</v>
          </cell>
          <cell r="R2">
            <v>10</v>
          </cell>
          <cell r="S2">
            <v>10.199999999999999</v>
          </cell>
          <cell r="T2">
            <v>10</v>
          </cell>
          <cell r="U2">
            <v>10</v>
          </cell>
          <cell r="V2">
            <v>12.6</v>
          </cell>
          <cell r="W2">
            <v>12.34</v>
          </cell>
          <cell r="X2">
            <v>12.7</v>
          </cell>
          <cell r="Y2">
            <v>12.6</v>
          </cell>
          <cell r="Z2">
            <v>14.64</v>
          </cell>
          <cell r="AA2">
            <v>14.1</v>
          </cell>
          <cell r="AB2">
            <v>12.9</v>
          </cell>
          <cell r="AC2">
            <v>10.199999999999999</v>
          </cell>
          <cell r="AD2">
            <v>10</v>
          </cell>
          <cell r="AE2">
            <v>33.799999999999997</v>
          </cell>
        </row>
        <row r="3">
          <cell r="A3" t="str">
            <v>0002</v>
          </cell>
          <cell r="B3" t="str">
            <v>Accent Realty, Ltd</v>
          </cell>
          <cell r="C3" t="str">
            <v>Florin Copaceanu</v>
          </cell>
          <cell r="D3" t="str">
            <v>PO Box 1062</v>
          </cell>
          <cell r="E3" t="str">
            <v>New Market, VA  22844</v>
          </cell>
          <cell r="F3" t="str">
            <v>Professional</v>
          </cell>
          <cell r="G3" t="str">
            <v>9611 S Congress St</v>
          </cell>
          <cell r="H3" t="str">
            <v>540-740-4455</v>
          </cell>
          <cell r="I3" t="str">
            <v>540-740-9323</v>
          </cell>
          <cell r="K3" t="str">
            <v>329-84-0224</v>
          </cell>
          <cell r="M3" t="str">
            <v>FLORIN@SHENTEL.NET</v>
          </cell>
          <cell r="O3">
            <v>120</v>
          </cell>
          <cell r="P3">
            <v>129</v>
          </cell>
          <cell r="Q3">
            <v>104.98</v>
          </cell>
          <cell r="R3">
            <v>98</v>
          </cell>
          <cell r="S3">
            <v>100</v>
          </cell>
          <cell r="T3">
            <v>78</v>
          </cell>
          <cell r="U3">
            <v>112.8</v>
          </cell>
          <cell r="V3">
            <v>62.79</v>
          </cell>
          <cell r="W3">
            <v>49.48</v>
          </cell>
          <cell r="X3">
            <v>48.96</v>
          </cell>
          <cell r="Y3">
            <v>54.87</v>
          </cell>
          <cell r="Z3">
            <v>50</v>
          </cell>
          <cell r="AA3">
            <v>100</v>
          </cell>
          <cell r="AB3">
            <v>100</v>
          </cell>
          <cell r="AC3">
            <v>167.74</v>
          </cell>
          <cell r="AD3">
            <v>150</v>
          </cell>
          <cell r="AE3">
            <v>100</v>
          </cell>
        </row>
        <row r="4">
          <cell r="A4" t="str">
            <v>0009</v>
          </cell>
          <cell r="B4" t="str">
            <v>Ashley's Car Wash- Virginia Car Wash Industries, Inc.</v>
          </cell>
          <cell r="C4" t="str">
            <v>Mike Ashley</v>
          </cell>
          <cell r="D4" t="str">
            <v>PO Box 2</v>
          </cell>
          <cell r="E4" t="str">
            <v>Toms Brook, VA  22660</v>
          </cell>
          <cell r="F4" t="str">
            <v>Service</v>
          </cell>
          <cell r="G4" t="str">
            <v>9757 S Congress St</v>
          </cell>
          <cell r="H4" t="str">
            <v>540-436-9122</v>
          </cell>
          <cell r="I4" t="str">
            <v>540-975-3354(cell)</v>
          </cell>
          <cell r="K4" t="str">
            <v>14-19324617</v>
          </cell>
          <cell r="M4" t="str">
            <v>mhashley@shentel.net</v>
          </cell>
          <cell r="P4">
            <v>14.5</v>
          </cell>
          <cell r="Q4">
            <v>14.5</v>
          </cell>
          <cell r="R4">
            <v>14.5</v>
          </cell>
          <cell r="T4">
            <v>30</v>
          </cell>
          <cell r="U4">
            <v>38.5</v>
          </cell>
          <cell r="V4">
            <v>39</v>
          </cell>
          <cell r="W4">
            <v>39</v>
          </cell>
          <cell r="X4">
            <v>40</v>
          </cell>
          <cell r="Y4">
            <v>40.25</v>
          </cell>
          <cell r="Z4">
            <v>38</v>
          </cell>
          <cell r="AA4">
            <v>38</v>
          </cell>
          <cell r="AB4">
            <v>40</v>
          </cell>
          <cell r="AC4">
            <v>40</v>
          </cell>
          <cell r="AD4">
            <v>42</v>
          </cell>
          <cell r="AE4">
            <v>40</v>
          </cell>
        </row>
        <row r="5">
          <cell r="A5" t="str">
            <v>0014</v>
          </cell>
          <cell r="B5" t="str">
            <v>BNR Dance Co</v>
          </cell>
          <cell r="C5" t="str">
            <v>Brandy Getz</v>
          </cell>
          <cell r="D5" t="str">
            <v xml:space="preserve">189 N. Main St. </v>
          </cell>
          <cell r="E5" t="str">
            <v>Timberville, VA 22853</v>
          </cell>
          <cell r="F5" t="str">
            <v>Service</v>
          </cell>
          <cell r="G5" t="str">
            <v>9184 John Sevier Rd</v>
          </cell>
          <cell r="H5" t="str">
            <v>540-333-2034</v>
          </cell>
          <cell r="K5" t="str">
            <v>86-3918639</v>
          </cell>
          <cell r="M5" t="str">
            <v>bnr-coachcarter@outlook.com</v>
          </cell>
          <cell r="O5">
            <v>22.5</v>
          </cell>
          <cell r="P5">
            <v>10</v>
          </cell>
          <cell r="Q5">
            <v>10</v>
          </cell>
          <cell r="R5">
            <v>18.149999999999999</v>
          </cell>
          <cell r="S5">
            <v>17.79</v>
          </cell>
          <cell r="T5">
            <v>17.73</v>
          </cell>
          <cell r="U5">
            <v>26.11</v>
          </cell>
          <cell r="V5">
            <v>16.940000000000001</v>
          </cell>
          <cell r="W5">
            <v>16.2</v>
          </cell>
          <cell r="X5">
            <v>16.2</v>
          </cell>
          <cell r="Y5">
            <v>20.010000000000002</v>
          </cell>
          <cell r="Z5">
            <v>19.600000000000001</v>
          </cell>
          <cell r="AA5">
            <v>18.940000000000001</v>
          </cell>
          <cell r="AB5">
            <v>15.2</v>
          </cell>
          <cell r="AC5">
            <v>18.78</v>
          </cell>
          <cell r="AD5">
            <v>24</v>
          </cell>
          <cell r="AE5">
            <v>14.28</v>
          </cell>
        </row>
        <row r="6">
          <cell r="A6" t="str">
            <v>0017</v>
          </cell>
          <cell r="B6" t="str">
            <v>Bo's Xpress</v>
          </cell>
          <cell r="C6" t="str">
            <v>W H Emmart &amp; Son</v>
          </cell>
          <cell r="D6" t="str">
            <v>PO Box 2247</v>
          </cell>
          <cell r="E6" t="str">
            <v>Winchester, VA  22604</v>
          </cell>
          <cell r="F6" t="str">
            <v>Retail</v>
          </cell>
          <cell r="G6" t="str">
            <v>163 W Old Cross Rd</v>
          </cell>
          <cell r="H6" t="str">
            <v>540-662-3835</v>
          </cell>
          <cell r="K6" t="str">
            <v>54-0661733</v>
          </cell>
          <cell r="M6" t="str">
            <v>INFO@EMMARTOIL.COM</v>
          </cell>
          <cell r="O6">
            <v>5331.09</v>
          </cell>
          <cell r="P6">
            <v>4390.28</v>
          </cell>
          <cell r="Q6">
            <v>2681.25</v>
          </cell>
          <cell r="R6">
            <v>3583.58</v>
          </cell>
          <cell r="S6">
            <v>3864.7</v>
          </cell>
          <cell r="T6">
            <v>3552.96</v>
          </cell>
          <cell r="U6">
            <v>3146.45</v>
          </cell>
          <cell r="V6">
            <v>3044.24</v>
          </cell>
          <cell r="W6">
            <v>4006.34</v>
          </cell>
          <cell r="X6">
            <v>4401.34</v>
          </cell>
          <cell r="Y6">
            <v>4169.5</v>
          </cell>
          <cell r="Z6">
            <v>4197.8</v>
          </cell>
          <cell r="AA6">
            <v>3541.95</v>
          </cell>
          <cell r="AB6">
            <v>3247.4</v>
          </cell>
          <cell r="AC6">
            <v>3412.81</v>
          </cell>
          <cell r="AD6">
            <v>2721.55</v>
          </cell>
          <cell r="AE6">
            <v>2374.9699999999998</v>
          </cell>
        </row>
        <row r="7">
          <cell r="A7" t="str">
            <v>0019</v>
          </cell>
          <cell r="B7" t="str">
            <v>Donald L Bowers Plumbing</v>
          </cell>
          <cell r="C7" t="str">
            <v>Bruce Ritchie</v>
          </cell>
          <cell r="D7" t="str">
            <v>PO Box 484</v>
          </cell>
          <cell r="E7" t="str">
            <v>New Market, VA  22844</v>
          </cell>
          <cell r="F7" t="str">
            <v>Contractor</v>
          </cell>
          <cell r="G7" t="str">
            <v>108 Stonewall St.</v>
          </cell>
          <cell r="H7" t="str">
            <v>540-740-3713</v>
          </cell>
          <cell r="K7" t="str">
            <v>SS ON FILE</v>
          </cell>
          <cell r="L7">
            <v>2710040033</v>
          </cell>
          <cell r="O7">
            <v>48</v>
          </cell>
          <cell r="P7">
            <v>60</v>
          </cell>
          <cell r="Q7">
            <v>60</v>
          </cell>
          <cell r="R7">
            <v>76</v>
          </cell>
          <cell r="S7">
            <v>73</v>
          </cell>
          <cell r="T7">
            <v>68</v>
          </cell>
          <cell r="U7">
            <v>73</v>
          </cell>
          <cell r="V7">
            <v>65.91</v>
          </cell>
          <cell r="W7">
            <v>77.900000000000006</v>
          </cell>
          <cell r="X7">
            <v>77.150000000000006</v>
          </cell>
          <cell r="Y7">
            <v>85.64</v>
          </cell>
          <cell r="Z7">
            <v>98.5</v>
          </cell>
          <cell r="AA7">
            <v>86.07</v>
          </cell>
          <cell r="AB7">
            <v>93.31</v>
          </cell>
          <cell r="AC7">
            <v>93.78</v>
          </cell>
          <cell r="AD7">
            <v>97.46</v>
          </cell>
          <cell r="AE7">
            <v>98.57</v>
          </cell>
        </row>
        <row r="8">
          <cell r="A8" t="str">
            <v>0020</v>
          </cell>
          <cell r="B8" t="str">
            <v>Burns Jeffrey S, DDS</v>
          </cell>
          <cell r="C8" t="str">
            <v>Jeff Burns</v>
          </cell>
          <cell r="D8" t="str">
            <v>9626 S. Congress St.</v>
          </cell>
          <cell r="E8" t="str">
            <v>New Market, VA  22845</v>
          </cell>
          <cell r="F8" t="str">
            <v>Professional</v>
          </cell>
          <cell r="G8" t="str">
            <v>9634 Congress St</v>
          </cell>
          <cell r="H8" t="str">
            <v>540-740-8937</v>
          </cell>
          <cell r="K8" t="str">
            <v>54-1853424</v>
          </cell>
          <cell r="O8">
            <v>2200</v>
          </cell>
          <cell r="P8">
            <v>2160</v>
          </cell>
          <cell r="Q8">
            <v>1600</v>
          </cell>
          <cell r="R8">
            <v>1410</v>
          </cell>
          <cell r="S8">
            <v>1510</v>
          </cell>
          <cell r="T8">
            <v>1410.1</v>
          </cell>
          <cell r="U8">
            <v>1300</v>
          </cell>
          <cell r="V8">
            <v>1362.86</v>
          </cell>
          <cell r="W8">
            <v>1250</v>
          </cell>
          <cell r="X8">
            <v>1373.47</v>
          </cell>
          <cell r="Y8">
            <v>1200</v>
          </cell>
          <cell r="Z8">
            <v>1300</v>
          </cell>
          <cell r="AA8">
            <v>1300</v>
          </cell>
          <cell r="AB8">
            <v>1600</v>
          </cell>
          <cell r="AC8">
            <v>1200</v>
          </cell>
          <cell r="AD8">
            <v>1419.33</v>
          </cell>
          <cell r="AE8">
            <v>1300</v>
          </cell>
        </row>
        <row r="9">
          <cell r="A9" t="str">
            <v>0022</v>
          </cell>
          <cell r="B9" t="str">
            <v>Classic Beauty Salon</v>
          </cell>
          <cell r="C9" t="str">
            <v>Jeannette Silvious</v>
          </cell>
          <cell r="D9" t="str">
            <v>29 Forest Hill Lane</v>
          </cell>
          <cell r="E9" t="str">
            <v>New Market, VA  22844</v>
          </cell>
          <cell r="F9" t="str">
            <v>Service</v>
          </cell>
          <cell r="G9" t="str">
            <v>9368 N. Congress St.</v>
          </cell>
          <cell r="H9" t="str">
            <v>540-740-3232</v>
          </cell>
          <cell r="I9" t="str">
            <v>540-975-3232</v>
          </cell>
          <cell r="K9" t="str">
            <v>231-58-8620</v>
          </cell>
          <cell r="M9" t="str">
            <v>JSBASKET@SHENTEL.NET</v>
          </cell>
          <cell r="O9">
            <v>10</v>
          </cell>
          <cell r="P9">
            <v>10</v>
          </cell>
          <cell r="Q9">
            <v>10</v>
          </cell>
          <cell r="R9">
            <v>10</v>
          </cell>
          <cell r="S9">
            <v>10</v>
          </cell>
          <cell r="T9">
            <v>10</v>
          </cell>
          <cell r="U9">
            <v>10</v>
          </cell>
          <cell r="V9">
            <v>10</v>
          </cell>
          <cell r="W9">
            <v>10</v>
          </cell>
          <cell r="X9">
            <v>10.5</v>
          </cell>
          <cell r="Y9">
            <v>10</v>
          </cell>
          <cell r="Z9">
            <v>10</v>
          </cell>
          <cell r="AA9">
            <v>12</v>
          </cell>
          <cell r="AB9">
            <v>12</v>
          </cell>
          <cell r="AC9">
            <v>15</v>
          </cell>
          <cell r="AD9">
            <v>15</v>
          </cell>
          <cell r="AE9">
            <v>16.5</v>
          </cell>
        </row>
        <row r="10">
          <cell r="A10" t="str">
            <v>0039</v>
          </cell>
          <cell r="B10" t="str">
            <v>Good Life Corp.</v>
          </cell>
          <cell r="C10" t="str">
            <v>Cliff &amp; Tamara MacDonald</v>
          </cell>
          <cell r="D10" t="str">
            <v>PO Box 925</v>
          </cell>
          <cell r="E10" t="str">
            <v>New Market, VA  22844</v>
          </cell>
          <cell r="F10" t="str">
            <v>Service</v>
          </cell>
          <cell r="G10" t="str">
            <v>178 Early St.</v>
          </cell>
          <cell r="H10" t="str">
            <v>540-740-4688</v>
          </cell>
          <cell r="J10" t="str">
            <v>540-740-8088</v>
          </cell>
          <cell r="K10" t="str">
            <v>54-2005773</v>
          </cell>
          <cell r="M10" t="str">
            <v>clif@goodlifecorp.us</v>
          </cell>
          <cell r="O10">
            <v>1252.93</v>
          </cell>
          <cell r="P10">
            <v>2168.85</v>
          </cell>
          <cell r="Q10">
            <v>2862.61</v>
          </cell>
          <cell r="R10">
            <v>3037.58</v>
          </cell>
          <cell r="S10">
            <v>3332.07</v>
          </cell>
          <cell r="T10">
            <v>3022.63</v>
          </cell>
          <cell r="U10">
            <v>2587.44</v>
          </cell>
          <cell r="V10">
            <v>2879.26</v>
          </cell>
          <cell r="W10">
            <v>3008.67</v>
          </cell>
          <cell r="X10">
            <v>2735.75</v>
          </cell>
          <cell r="Y10">
            <v>2887.62</v>
          </cell>
          <cell r="Z10">
            <v>2809.17</v>
          </cell>
          <cell r="AA10">
            <v>2247.23</v>
          </cell>
          <cell r="AB10">
            <v>2320</v>
          </cell>
          <cell r="AC10">
            <v>2127.09</v>
          </cell>
          <cell r="AD10">
            <v>1805.65</v>
          </cell>
          <cell r="AE10">
            <v>1607.25</v>
          </cell>
        </row>
        <row r="11">
          <cell r="A11" t="str">
            <v>0043</v>
          </cell>
          <cell r="B11" t="str">
            <v>Homeland Realty</v>
          </cell>
          <cell r="C11" t="str">
            <v>Edwin Newland</v>
          </cell>
          <cell r="D11" t="str">
            <v>PO Box 1126</v>
          </cell>
          <cell r="E11" t="str">
            <v>New Market, VA 22844</v>
          </cell>
          <cell r="F11" t="str">
            <v>Real Estate</v>
          </cell>
          <cell r="G11" t="str">
            <v>9560 B Congress St.</v>
          </cell>
          <cell r="H11" t="str">
            <v>540-740-3176</v>
          </cell>
          <cell r="K11" t="str">
            <v>54-0803832</v>
          </cell>
          <cell r="M11" t="str">
            <v>EDWINMNEWLAND@GMAIL.COM</v>
          </cell>
          <cell r="O11">
            <v>50</v>
          </cell>
          <cell r="P11">
            <v>70</v>
          </cell>
          <cell r="Q11">
            <v>68</v>
          </cell>
          <cell r="R11">
            <v>67</v>
          </cell>
          <cell r="S11">
            <v>80</v>
          </cell>
          <cell r="T11">
            <v>90</v>
          </cell>
          <cell r="U11">
            <v>94</v>
          </cell>
          <cell r="V11">
            <v>95</v>
          </cell>
          <cell r="W11">
            <v>100</v>
          </cell>
          <cell r="X11">
            <v>85</v>
          </cell>
          <cell r="Y11">
            <v>89</v>
          </cell>
          <cell r="Z11">
            <v>98</v>
          </cell>
          <cell r="AA11">
            <v>64</v>
          </cell>
          <cell r="AB11">
            <v>57.68</v>
          </cell>
          <cell r="AC11">
            <v>112.86</v>
          </cell>
          <cell r="AD11">
            <v>160</v>
          </cell>
          <cell r="AE11">
            <v>324</v>
          </cell>
        </row>
        <row r="12">
          <cell r="A12" t="str">
            <v>0044</v>
          </cell>
          <cell r="B12" t="str">
            <v>Home Store, The</v>
          </cell>
          <cell r="C12" t="str">
            <v>Mark Kokkonen</v>
          </cell>
          <cell r="D12" t="str">
            <v>PO Box 549</v>
          </cell>
          <cell r="E12" t="str">
            <v>New Market, VA  22844</v>
          </cell>
          <cell r="F12" t="str">
            <v>Retail</v>
          </cell>
          <cell r="G12" t="str">
            <v>9369 Congress St.</v>
          </cell>
          <cell r="H12" t="str">
            <v>540-740-8855</v>
          </cell>
          <cell r="M12" t="str">
            <v>mark@rhomestore.com</v>
          </cell>
          <cell r="O12">
            <v>660.7</v>
          </cell>
          <cell r="P12">
            <v>646.65</v>
          </cell>
          <cell r="Q12">
            <v>626.4</v>
          </cell>
          <cell r="R12">
            <v>502.12</v>
          </cell>
          <cell r="S12">
            <v>519</v>
          </cell>
          <cell r="T12">
            <v>485</v>
          </cell>
          <cell r="U12">
            <v>511</v>
          </cell>
          <cell r="V12">
            <v>474</v>
          </cell>
          <cell r="W12">
            <v>420</v>
          </cell>
          <cell r="X12">
            <v>420</v>
          </cell>
          <cell r="Y12">
            <v>408.36</v>
          </cell>
          <cell r="Z12">
            <v>421.47</v>
          </cell>
          <cell r="AA12">
            <v>403.29</v>
          </cell>
          <cell r="AB12">
            <v>413</v>
          </cell>
          <cell r="AC12">
            <v>455</v>
          </cell>
          <cell r="AD12">
            <v>556.59</v>
          </cell>
          <cell r="AE12">
            <v>658.89</v>
          </cell>
        </row>
        <row r="13">
          <cell r="A13" t="str">
            <v>0046</v>
          </cell>
          <cell r="B13" t="str">
            <v>Hunterdon DBA Shop Civil War</v>
          </cell>
          <cell r="C13" t="str">
            <v>Roy Muller</v>
          </cell>
          <cell r="D13" t="str">
            <v>9398 S Congress St.</v>
          </cell>
          <cell r="E13" t="str">
            <v>New Market, VA  22844</v>
          </cell>
          <cell r="F13" t="str">
            <v>Retail</v>
          </cell>
          <cell r="G13" t="str">
            <v>9398 S Congress St.</v>
          </cell>
          <cell r="H13" t="str">
            <v>540-740-2729</v>
          </cell>
          <cell r="I13" t="str">
            <v>304-728-7730</v>
          </cell>
          <cell r="K13" t="str">
            <v>22-1940895</v>
          </cell>
          <cell r="O13">
            <v>10</v>
          </cell>
          <cell r="P13">
            <v>10</v>
          </cell>
          <cell r="Q13">
            <v>10</v>
          </cell>
          <cell r="R13">
            <v>10</v>
          </cell>
          <cell r="S13">
            <v>10</v>
          </cell>
          <cell r="T13">
            <v>11.86</v>
          </cell>
          <cell r="U13">
            <v>12.91</v>
          </cell>
          <cell r="V13">
            <v>21.11</v>
          </cell>
          <cell r="W13">
            <v>12.6</v>
          </cell>
          <cell r="X13">
            <v>10</v>
          </cell>
          <cell r="Y13">
            <v>10.36</v>
          </cell>
          <cell r="Z13">
            <v>15.27</v>
          </cell>
          <cell r="AA13">
            <v>15.21</v>
          </cell>
          <cell r="AB13">
            <v>19.850000000000001</v>
          </cell>
          <cell r="AC13">
            <v>24.52</v>
          </cell>
          <cell r="AD13">
            <v>33</v>
          </cell>
          <cell r="AE13">
            <v>37.07</v>
          </cell>
        </row>
        <row r="14">
          <cell r="A14" t="str">
            <v>0048</v>
          </cell>
          <cell r="B14" t="str">
            <v>J &amp; K Car Wash</v>
          </cell>
          <cell r="C14" t="str">
            <v>John Kingree</v>
          </cell>
          <cell r="D14" t="str">
            <v>9538 SOUTH CONGRESS ST</v>
          </cell>
          <cell r="E14" t="str">
            <v>NEW MARKET, VA 22844</v>
          </cell>
          <cell r="F14" t="str">
            <v>Service</v>
          </cell>
          <cell r="G14" t="str">
            <v>9538 Congress St.</v>
          </cell>
          <cell r="H14" t="str">
            <v>540-459-2479</v>
          </cell>
          <cell r="O14">
            <v>10</v>
          </cell>
          <cell r="P14">
            <v>10</v>
          </cell>
          <cell r="Q14">
            <v>10</v>
          </cell>
          <cell r="R14">
            <v>10</v>
          </cell>
          <cell r="S14">
            <v>10</v>
          </cell>
          <cell r="T14">
            <v>10</v>
          </cell>
          <cell r="U14">
            <v>10</v>
          </cell>
          <cell r="V14">
            <v>10</v>
          </cell>
          <cell r="W14">
            <v>11</v>
          </cell>
          <cell r="X14">
            <v>10</v>
          </cell>
          <cell r="Y14">
            <v>10</v>
          </cell>
        </row>
        <row r="15">
          <cell r="A15" t="str">
            <v>0051</v>
          </cell>
          <cell r="B15" t="str">
            <v>Johnson Associates</v>
          </cell>
          <cell r="C15" t="str">
            <v>Allen Johnson</v>
          </cell>
          <cell r="D15" t="str">
            <v>PO Box 810</v>
          </cell>
          <cell r="E15" t="str">
            <v>New Market, VA  22844</v>
          </cell>
          <cell r="F15" t="str">
            <v>Real Estate</v>
          </cell>
          <cell r="G15" t="str">
            <v>9437 S Congress St.</v>
          </cell>
          <cell r="H15" t="str">
            <v>540-740-3636</v>
          </cell>
          <cell r="I15" t="str">
            <v>540-740-8110</v>
          </cell>
          <cell r="J15" t="str">
            <v>540-740-4200</v>
          </cell>
          <cell r="K15" t="str">
            <v>54-1523298</v>
          </cell>
          <cell r="M15" t="str">
            <v>ASSOCIATESJOHNSON5@GMAIL.COM</v>
          </cell>
          <cell r="O15">
            <v>89.19</v>
          </cell>
          <cell r="P15">
            <v>87.98</v>
          </cell>
          <cell r="Q15">
            <v>86.26</v>
          </cell>
          <cell r="R15">
            <v>95.7</v>
          </cell>
          <cell r="S15">
            <v>85.96</v>
          </cell>
          <cell r="T15">
            <v>81.28</v>
          </cell>
          <cell r="U15">
            <v>81.02</v>
          </cell>
          <cell r="V15">
            <v>80.28</v>
          </cell>
          <cell r="W15">
            <v>73.819999999999993</v>
          </cell>
          <cell r="X15">
            <v>54.72</v>
          </cell>
          <cell r="Y15">
            <v>55.65</v>
          </cell>
          <cell r="Z15">
            <v>55.69</v>
          </cell>
          <cell r="AA15">
            <v>57.37</v>
          </cell>
          <cell r="AB15">
            <v>61.58</v>
          </cell>
          <cell r="AC15">
            <v>63.82</v>
          </cell>
          <cell r="AD15">
            <v>73.66</v>
          </cell>
          <cell r="AE15">
            <v>71.78</v>
          </cell>
        </row>
        <row r="16">
          <cell r="A16" t="str">
            <v>0056</v>
          </cell>
          <cell r="B16" t="str">
            <v>Life Care Center of New Market</v>
          </cell>
          <cell r="C16" t="str">
            <v>Life Care Associates LLC</v>
          </cell>
          <cell r="D16" t="str">
            <v>3001 Keith St. NW</v>
          </cell>
          <cell r="E16" t="str">
            <v>Cleveland, TN  37312</v>
          </cell>
          <cell r="F16" t="str">
            <v>Service</v>
          </cell>
          <cell r="G16" t="str">
            <v>315 E Lee Hwy</v>
          </cell>
          <cell r="H16" t="str">
            <v>423-473-5623</v>
          </cell>
          <cell r="J16" t="str">
            <v>423-339-8332</v>
          </cell>
          <cell r="K16" t="str">
            <v>62-1159545</v>
          </cell>
          <cell r="M16" t="str">
            <v>rachel_wilson@lcca.com</v>
          </cell>
          <cell r="O16">
            <v>14326.28</v>
          </cell>
          <cell r="P16">
            <v>13538.54</v>
          </cell>
          <cell r="Q16">
            <v>9777.89</v>
          </cell>
          <cell r="R16">
            <v>9779.2000000000007</v>
          </cell>
          <cell r="S16">
            <v>10693.98</v>
          </cell>
          <cell r="T16">
            <v>10482.34</v>
          </cell>
          <cell r="U16">
            <v>11047.54</v>
          </cell>
          <cell r="V16">
            <v>10788.96</v>
          </cell>
          <cell r="W16">
            <v>11103.29</v>
          </cell>
          <cell r="X16">
            <v>10527.15</v>
          </cell>
          <cell r="Y16">
            <v>10521.33</v>
          </cell>
          <cell r="Z16">
            <v>10194.75</v>
          </cell>
          <cell r="AA16">
            <v>11159.53</v>
          </cell>
          <cell r="AB16">
            <v>10574.66</v>
          </cell>
          <cell r="AC16">
            <v>10127.31</v>
          </cell>
          <cell r="AD16">
            <v>9685.91</v>
          </cell>
          <cell r="AE16">
            <v>9249.98</v>
          </cell>
        </row>
        <row r="17">
          <cell r="A17" t="str">
            <v>0060</v>
          </cell>
          <cell r="B17" t="str">
            <v>Marriage Celebrant</v>
          </cell>
          <cell r="C17" t="str">
            <v>Claudia Gray</v>
          </cell>
          <cell r="D17" t="str">
            <v>PO Box 1222</v>
          </cell>
          <cell r="E17" t="str">
            <v>New Market, VA  22844</v>
          </cell>
          <cell r="F17" t="str">
            <v>Service</v>
          </cell>
          <cell r="G17" t="str">
            <v>9250 N. Congress St.</v>
          </cell>
          <cell r="H17" t="str">
            <v>540-740-4257</v>
          </cell>
          <cell r="K17" t="str">
            <v>223-60-6054</v>
          </cell>
          <cell r="M17" t="str">
            <v>GFARREY@SHENTEL.NET</v>
          </cell>
          <cell r="O17">
            <v>10</v>
          </cell>
          <cell r="P17">
            <v>10</v>
          </cell>
          <cell r="Q17">
            <v>10</v>
          </cell>
          <cell r="R17">
            <v>10</v>
          </cell>
          <cell r="S17">
            <v>10</v>
          </cell>
          <cell r="T17">
            <v>10</v>
          </cell>
          <cell r="U17">
            <v>10</v>
          </cell>
          <cell r="V17">
            <v>10</v>
          </cell>
          <cell r="W17">
            <v>10</v>
          </cell>
          <cell r="X17">
            <v>10</v>
          </cell>
          <cell r="Y17">
            <v>10</v>
          </cell>
          <cell r="Z17">
            <v>10</v>
          </cell>
          <cell r="AA17">
            <v>10</v>
          </cell>
          <cell r="AB17">
            <v>10</v>
          </cell>
          <cell r="AC17">
            <v>10</v>
          </cell>
          <cell r="AD17">
            <v>10</v>
          </cell>
          <cell r="AE17">
            <v>10</v>
          </cell>
        </row>
        <row r="18">
          <cell r="A18" t="str">
            <v>0063</v>
          </cell>
          <cell r="B18" t="str">
            <v>Michael J Melkersen, The Law Offices of</v>
          </cell>
          <cell r="C18" t="str">
            <v>MICHAEL MELKERSEN</v>
          </cell>
          <cell r="D18" t="str">
            <v>9633 CONGRESS ST</v>
          </cell>
          <cell r="E18" t="str">
            <v>NEW MARKET, VA 22844</v>
          </cell>
          <cell r="F18" t="str">
            <v>SERVICE</v>
          </cell>
          <cell r="G18" t="str">
            <v>9633 CONGRESS ST</v>
          </cell>
          <cell r="H18" t="str">
            <v>540-740-3937</v>
          </cell>
          <cell r="J18" t="str">
            <v>540-740-8851</v>
          </cell>
          <cell r="K18" t="str">
            <v>86-3768024</v>
          </cell>
          <cell r="M18" t="str">
            <v>MIKE@MLAWPC.COM</v>
          </cell>
          <cell r="O18">
            <v>10</v>
          </cell>
          <cell r="Q18">
            <v>17.03</v>
          </cell>
          <cell r="R18" t="str">
            <v>Out of the country</v>
          </cell>
          <cell r="S18">
            <v>15.48</v>
          </cell>
          <cell r="T18">
            <v>15.48</v>
          </cell>
          <cell r="U18">
            <v>89.05</v>
          </cell>
          <cell r="V18">
            <v>97.95</v>
          </cell>
          <cell r="W18">
            <v>62.94</v>
          </cell>
          <cell r="X18">
            <v>83.88</v>
          </cell>
          <cell r="Y18">
            <v>92.63</v>
          </cell>
          <cell r="Z18">
            <v>92.63</v>
          </cell>
          <cell r="AA18">
            <v>370</v>
          </cell>
          <cell r="AC18">
            <v>100</v>
          </cell>
          <cell r="AD18">
            <v>171.7</v>
          </cell>
          <cell r="AE18">
            <v>94.26</v>
          </cell>
        </row>
        <row r="19">
          <cell r="A19" t="str">
            <v>0069</v>
          </cell>
          <cell r="B19" t="str">
            <v>New Market Exxon Service</v>
          </cell>
          <cell r="C19" t="str">
            <v>Walt McDaniel</v>
          </cell>
          <cell r="D19" t="str">
            <v>PO Box 305</v>
          </cell>
          <cell r="E19" t="str">
            <v>New Market, VA  22844</v>
          </cell>
          <cell r="F19" t="str">
            <v>Service</v>
          </cell>
          <cell r="G19" t="str">
            <v>9378 Congress St.</v>
          </cell>
          <cell r="H19" t="str">
            <v>740-3623</v>
          </cell>
          <cell r="K19" t="str">
            <v>54-1520093</v>
          </cell>
          <cell r="M19" t="str">
            <v>nmexxon@shentel.net</v>
          </cell>
          <cell r="O19">
            <v>552.94000000000005</v>
          </cell>
          <cell r="P19">
            <v>601.57000000000005</v>
          </cell>
          <cell r="Q19">
            <v>500.69</v>
          </cell>
          <cell r="R19">
            <v>524.91</v>
          </cell>
          <cell r="S19">
            <v>538.91</v>
          </cell>
          <cell r="T19">
            <v>501.44</v>
          </cell>
          <cell r="U19">
            <v>580.71</v>
          </cell>
          <cell r="V19">
            <v>574.55999999999995</v>
          </cell>
          <cell r="W19">
            <v>534.54</v>
          </cell>
          <cell r="X19">
            <v>512.77</v>
          </cell>
          <cell r="Y19">
            <v>543.11</v>
          </cell>
          <cell r="Z19">
            <v>529.27</v>
          </cell>
          <cell r="AA19">
            <v>495.57</v>
          </cell>
          <cell r="AB19">
            <v>507.77</v>
          </cell>
          <cell r="AC19">
            <v>933.37</v>
          </cell>
          <cell r="AD19">
            <v>973.62</v>
          </cell>
          <cell r="AE19">
            <v>876.98</v>
          </cell>
        </row>
        <row r="20">
          <cell r="A20" t="str">
            <v>0074</v>
          </cell>
          <cell r="B20" t="str">
            <v>New Market Tire &amp; Service</v>
          </cell>
          <cell r="C20" t="str">
            <v>Phil Wachter</v>
          </cell>
          <cell r="D20" t="str">
            <v>120 E Old Cross Rd</v>
          </cell>
          <cell r="E20" t="str">
            <v>New Market, VA  22844</v>
          </cell>
          <cell r="F20" t="str">
            <v>Service</v>
          </cell>
          <cell r="G20" t="str">
            <v>120 E Old Cross Rd</v>
          </cell>
          <cell r="H20" t="str">
            <v>540-740-4059</v>
          </cell>
          <cell r="K20" t="str">
            <v>56-2374754</v>
          </cell>
          <cell r="M20" t="str">
            <v>NMT@SHENTEL.NET</v>
          </cell>
          <cell r="O20">
            <v>214.88</v>
          </cell>
          <cell r="P20">
            <v>216.05</v>
          </cell>
          <cell r="Q20">
            <v>183.07</v>
          </cell>
          <cell r="R20">
            <v>191.32</v>
          </cell>
          <cell r="S20">
            <v>149.32</v>
          </cell>
          <cell r="T20">
            <v>124.93</v>
          </cell>
          <cell r="U20">
            <v>162.5</v>
          </cell>
          <cell r="V20">
            <v>97.07</v>
          </cell>
          <cell r="W20">
            <v>112.49</v>
          </cell>
          <cell r="X20">
            <v>165.46</v>
          </cell>
          <cell r="Y20">
            <v>137.94999999999999</v>
          </cell>
          <cell r="Z20">
            <v>149.74</v>
          </cell>
          <cell r="AA20">
            <v>211.03</v>
          </cell>
          <cell r="AB20">
            <v>149.51</v>
          </cell>
          <cell r="AC20">
            <v>171.92</v>
          </cell>
          <cell r="AD20">
            <v>160.69999999999999</v>
          </cell>
          <cell r="AE20">
            <v>162.09</v>
          </cell>
        </row>
        <row r="21">
          <cell r="A21" t="str">
            <v>0076</v>
          </cell>
          <cell r="B21" t="str">
            <v>Nifty Gifty Second Hand Shop</v>
          </cell>
          <cell r="C21" t="str">
            <v>Linda Caldwell</v>
          </cell>
          <cell r="D21" t="str">
            <v>9420 Congress St.</v>
          </cell>
          <cell r="E21" t="str">
            <v>New Market, VA  22844</v>
          </cell>
          <cell r="F21" t="str">
            <v>Retail</v>
          </cell>
          <cell r="G21" t="str">
            <v>9420 Congress St.</v>
          </cell>
          <cell r="H21" t="str">
            <v>540-740-3328</v>
          </cell>
          <cell r="K21" t="str">
            <v>083-38-4878</v>
          </cell>
          <cell r="O21">
            <v>10</v>
          </cell>
          <cell r="P21">
            <v>10</v>
          </cell>
          <cell r="Q21">
            <v>10</v>
          </cell>
          <cell r="R21">
            <v>10</v>
          </cell>
          <cell r="S21">
            <v>10</v>
          </cell>
          <cell r="T21">
            <v>10</v>
          </cell>
          <cell r="U21">
            <v>10</v>
          </cell>
          <cell r="V21">
            <v>10</v>
          </cell>
          <cell r="W21">
            <v>10</v>
          </cell>
          <cell r="X21">
            <v>10</v>
          </cell>
          <cell r="Y21">
            <v>10</v>
          </cell>
          <cell r="Z21">
            <v>10</v>
          </cell>
          <cell r="AA21">
            <v>10</v>
          </cell>
          <cell r="AB21">
            <v>10</v>
          </cell>
          <cell r="AC21">
            <v>10</v>
          </cell>
          <cell r="AD21">
            <v>10</v>
          </cell>
          <cell r="AE21">
            <v>10</v>
          </cell>
        </row>
        <row r="22">
          <cell r="A22" t="str">
            <v>0078</v>
          </cell>
          <cell r="B22" t="str">
            <v>Old Museum Antiques</v>
          </cell>
          <cell r="C22" t="str">
            <v>Summit Point Trading Co., Inc</v>
          </cell>
          <cell r="D22" t="str">
            <v>PO Box 1131</v>
          </cell>
          <cell r="E22" t="str">
            <v>New Market, VA  22844</v>
          </cell>
          <cell r="F22" t="str">
            <v>Retail</v>
          </cell>
          <cell r="G22" t="str">
            <v>9500 George Collins Pkwy</v>
          </cell>
          <cell r="H22" t="str">
            <v>540-740-8065</v>
          </cell>
          <cell r="K22" t="str">
            <v>31-1079017</v>
          </cell>
          <cell r="M22" t="str">
            <v>GBRACKEN12@GMAIL.COM</v>
          </cell>
          <cell r="O22">
            <v>21.64</v>
          </cell>
          <cell r="P22">
            <v>16.3</v>
          </cell>
          <cell r="Q22">
            <v>14.36</v>
          </cell>
          <cell r="R22">
            <v>17.420000000000002</v>
          </cell>
          <cell r="S22">
            <v>12.87</v>
          </cell>
          <cell r="T22">
            <v>15.99</v>
          </cell>
          <cell r="U22">
            <v>12.01</v>
          </cell>
          <cell r="V22">
            <v>10.67</v>
          </cell>
          <cell r="W22">
            <v>11</v>
          </cell>
          <cell r="X22">
            <v>10</v>
          </cell>
          <cell r="Y22">
            <v>10</v>
          </cell>
          <cell r="Z22">
            <v>10</v>
          </cell>
          <cell r="AA22">
            <v>10</v>
          </cell>
          <cell r="AB22">
            <v>10</v>
          </cell>
          <cell r="AC22">
            <v>10</v>
          </cell>
          <cell r="AD22">
            <v>10</v>
          </cell>
          <cell r="AE22">
            <v>10</v>
          </cell>
        </row>
        <row r="23">
          <cell r="A23" t="str">
            <v>0079</v>
          </cell>
          <cell r="B23" t="str">
            <v>One Stop Convenience Store</v>
          </cell>
          <cell r="C23" t="str">
            <v>Denis Misquith</v>
          </cell>
          <cell r="D23" t="str">
            <v>100 Lee Hwy</v>
          </cell>
          <cell r="E23" t="str">
            <v>New Market, VA  22844</v>
          </cell>
          <cell r="F23" t="str">
            <v>Retail</v>
          </cell>
          <cell r="G23" t="str">
            <v>100 Lee Hwy</v>
          </cell>
          <cell r="H23" t="str">
            <v>540-740-8066</v>
          </cell>
          <cell r="I23" t="str">
            <v>540-740-4632</v>
          </cell>
          <cell r="K23" t="str">
            <v>54-2011239</v>
          </cell>
          <cell r="M23" t="str">
            <v>DENISMISQUITH@GMAIL.COM</v>
          </cell>
          <cell r="O23">
            <v>533.83000000000004</v>
          </cell>
          <cell r="P23">
            <v>514.54999999999995</v>
          </cell>
          <cell r="Q23">
            <v>468.43</v>
          </cell>
          <cell r="R23">
            <v>492.22</v>
          </cell>
          <cell r="S23">
            <v>473.6</v>
          </cell>
          <cell r="T23">
            <v>464.31</v>
          </cell>
          <cell r="U23">
            <v>488.61</v>
          </cell>
          <cell r="V23">
            <v>504.01</v>
          </cell>
          <cell r="W23">
            <v>413.8</v>
          </cell>
          <cell r="X23">
            <v>487.02</v>
          </cell>
          <cell r="Y23">
            <v>498.44</v>
          </cell>
          <cell r="Z23">
            <v>477.54</v>
          </cell>
          <cell r="AA23">
            <v>527.08000000000004</v>
          </cell>
          <cell r="AB23">
            <v>572.17999999999995</v>
          </cell>
          <cell r="AC23">
            <v>559.99</v>
          </cell>
          <cell r="AD23">
            <v>559.42000000000007</v>
          </cell>
          <cell r="AE23">
            <v>567.92999999999995</v>
          </cell>
        </row>
        <row r="24">
          <cell r="A24" t="str">
            <v>0080</v>
          </cell>
          <cell r="B24" t="str">
            <v>Pack Enterprises</v>
          </cell>
          <cell r="C24" t="str">
            <v>Daryl &amp; Carol Watkins</v>
          </cell>
          <cell r="D24" t="str">
            <v>9895 Massanutten Ave</v>
          </cell>
          <cell r="E24" t="str">
            <v>New Market, VA  22844</v>
          </cell>
          <cell r="F24" t="str">
            <v>Service</v>
          </cell>
          <cell r="G24" t="str">
            <v>183 E Lee Hwy</v>
          </cell>
          <cell r="H24" t="str">
            <v>540-333-7414</v>
          </cell>
          <cell r="K24" t="str">
            <v>223-96-2406</v>
          </cell>
          <cell r="M24" t="str">
            <v>DCCONES@GMAIL.COM</v>
          </cell>
          <cell r="O24">
            <v>126.78</v>
          </cell>
          <cell r="P24">
            <v>153.1</v>
          </cell>
          <cell r="Q24">
            <v>142.86000000000001</v>
          </cell>
          <cell r="R24">
            <v>125.67</v>
          </cell>
          <cell r="S24">
            <v>116.99</v>
          </cell>
          <cell r="T24">
            <v>179.98</v>
          </cell>
          <cell r="U24">
            <v>168.55</v>
          </cell>
          <cell r="V24">
            <v>165.17</v>
          </cell>
          <cell r="W24">
            <v>165.78</v>
          </cell>
          <cell r="X24">
            <v>102.4</v>
          </cell>
          <cell r="Y24">
            <v>151.72999999999999</v>
          </cell>
          <cell r="Z24">
            <v>85.24</v>
          </cell>
          <cell r="AA24">
            <v>148.1</v>
          </cell>
          <cell r="AB24">
            <v>146.76</v>
          </cell>
          <cell r="AC24">
            <v>146.4</v>
          </cell>
          <cell r="AD24">
            <v>102.29</v>
          </cell>
          <cell r="AE24">
            <v>130.96</v>
          </cell>
        </row>
        <row r="25">
          <cell r="A25" t="str">
            <v>0082</v>
          </cell>
          <cell r="B25" t="str">
            <v>Paul Davis Restoration</v>
          </cell>
          <cell r="C25" t="str">
            <v>Kevin Crawford</v>
          </cell>
          <cell r="D25" t="str">
            <v>9644 S Congress St.</v>
          </cell>
          <cell r="E25" t="str">
            <v>New Market, VA  22844</v>
          </cell>
          <cell r="F25" t="str">
            <v>Contractor</v>
          </cell>
          <cell r="G25" t="str">
            <v>9644 S Congress St.</v>
          </cell>
          <cell r="H25" t="str">
            <v>540-740-2696</v>
          </cell>
          <cell r="I25" t="str">
            <v>540-740-2930</v>
          </cell>
          <cell r="J25" t="str">
            <v>540-740-2828</v>
          </cell>
          <cell r="K25" t="str">
            <v>54-1958630</v>
          </cell>
          <cell r="L25">
            <v>2705053145</v>
          </cell>
          <cell r="M25" t="str">
            <v>NRVA@PAULDAVIS.COM</v>
          </cell>
          <cell r="O25">
            <v>87.34</v>
          </cell>
          <cell r="P25">
            <v>164.49</v>
          </cell>
          <cell r="Q25">
            <v>203.9</v>
          </cell>
          <cell r="R25">
            <v>84.29</v>
          </cell>
          <cell r="S25">
            <v>46.21</v>
          </cell>
          <cell r="T25">
            <v>33.14</v>
          </cell>
          <cell r="U25">
            <v>75.67</v>
          </cell>
          <cell r="V25">
            <v>40.18</v>
          </cell>
          <cell r="W25">
            <v>100.15</v>
          </cell>
          <cell r="X25">
            <v>29.32</v>
          </cell>
          <cell r="Y25">
            <v>49.74</v>
          </cell>
          <cell r="Z25">
            <v>202.98</v>
          </cell>
          <cell r="AA25">
            <v>136.91999999999999</v>
          </cell>
          <cell r="AB25">
            <v>345.76</v>
          </cell>
          <cell r="AC25">
            <v>182.62</v>
          </cell>
          <cell r="AD25">
            <v>139.07</v>
          </cell>
          <cell r="AE25">
            <v>59.95</v>
          </cell>
        </row>
        <row r="26">
          <cell r="A26" t="str">
            <v>0087</v>
          </cell>
          <cell r="B26" t="str">
            <v>Ralph's Auto Body</v>
          </cell>
          <cell r="C26" t="str">
            <v>Ralph Bowman</v>
          </cell>
          <cell r="D26" t="str">
            <v>9468 Cadet Rd.</v>
          </cell>
          <cell r="E26" t="str">
            <v>New Market, VA  22844</v>
          </cell>
          <cell r="F26" t="str">
            <v>Service</v>
          </cell>
          <cell r="G26" t="str">
            <v>9468 Cadet Rd.</v>
          </cell>
          <cell r="H26" t="str">
            <v>540-830-0775</v>
          </cell>
          <cell r="K26" t="str">
            <v>229-80-7355</v>
          </cell>
          <cell r="R26">
            <v>10</v>
          </cell>
          <cell r="S26">
            <v>10</v>
          </cell>
          <cell r="T26">
            <v>11</v>
          </cell>
          <cell r="U26">
            <v>10</v>
          </cell>
          <cell r="V26">
            <v>11</v>
          </cell>
          <cell r="W26">
            <v>11</v>
          </cell>
          <cell r="X26">
            <v>11</v>
          </cell>
          <cell r="Y26">
            <v>40</v>
          </cell>
        </row>
        <row r="27">
          <cell r="A27" t="str">
            <v>0092</v>
          </cell>
          <cell r="B27" t="str">
            <v xml:space="preserve">Rt 11 Equipment Sales </v>
          </cell>
          <cell r="C27" t="str">
            <v>L R Moomaw, Jr.</v>
          </cell>
          <cell r="D27" t="str">
            <v>9800 S Congress St.</v>
          </cell>
          <cell r="E27" t="str">
            <v>New Market, VA  22844</v>
          </cell>
          <cell r="F27" t="str">
            <v>Retail</v>
          </cell>
          <cell r="G27" t="str">
            <v>9800 S Congress St.</v>
          </cell>
          <cell r="H27" t="str">
            <v>540-740-3490</v>
          </cell>
          <cell r="J27" t="str">
            <v>540-740-2523</v>
          </cell>
          <cell r="K27" t="str">
            <v>54-1994158</v>
          </cell>
          <cell r="M27" t="str">
            <v>rt11equp@shentel.net</v>
          </cell>
          <cell r="O27">
            <v>583.64</v>
          </cell>
          <cell r="P27">
            <v>633.78</v>
          </cell>
          <cell r="Q27">
            <v>2014.64</v>
          </cell>
          <cell r="R27">
            <v>1811.01</v>
          </cell>
          <cell r="S27">
            <v>1989.79</v>
          </cell>
          <cell r="T27">
            <v>1534.85</v>
          </cell>
          <cell r="U27">
            <v>1602.24</v>
          </cell>
          <cell r="V27">
            <v>1374.49</v>
          </cell>
          <cell r="W27">
            <v>1329</v>
          </cell>
          <cell r="X27">
            <v>1473.74</v>
          </cell>
          <cell r="Y27">
            <v>1616.8</v>
          </cell>
          <cell r="Z27">
            <v>1271.76</v>
          </cell>
          <cell r="AA27">
            <v>878.56</v>
          </cell>
          <cell r="AB27">
            <v>893.98</v>
          </cell>
          <cell r="AC27">
            <v>724.34</v>
          </cell>
          <cell r="AD27">
            <v>725.11</v>
          </cell>
          <cell r="AE27">
            <v>743.17</v>
          </cell>
        </row>
        <row r="28">
          <cell r="A28" t="str">
            <v>0094</v>
          </cell>
          <cell r="B28" t="str">
            <v>SHENANDOAH CABLE TELEVISION LLC</v>
          </cell>
          <cell r="D28" t="str">
            <v>PO Box 459</v>
          </cell>
          <cell r="E28" t="str">
            <v>Edinburg, VA  22824</v>
          </cell>
          <cell r="F28" t="str">
            <v>Service</v>
          </cell>
          <cell r="G28" t="str">
            <v>500 Shentel Way</v>
          </cell>
          <cell r="H28" t="str">
            <v>540-941-4644</v>
          </cell>
          <cell r="K28" t="str">
            <v>54-1159109</v>
          </cell>
          <cell r="M28" t="str">
            <v>SAMANTHA.PULTE@EMP.SHENTEL.COM</v>
          </cell>
          <cell r="O28">
            <v>960.3</v>
          </cell>
          <cell r="P28">
            <v>931.92</v>
          </cell>
          <cell r="Q28">
            <v>367.77</v>
          </cell>
          <cell r="R28">
            <v>681.47</v>
          </cell>
          <cell r="S28">
            <v>554.03</v>
          </cell>
          <cell r="T28">
            <v>446.74</v>
          </cell>
          <cell r="U28">
            <v>391.19</v>
          </cell>
          <cell r="V28">
            <v>313.97000000000003</v>
          </cell>
          <cell r="W28">
            <v>349.09</v>
          </cell>
          <cell r="X28">
            <v>378.79</v>
          </cell>
          <cell r="Y28">
            <v>385.36</v>
          </cell>
          <cell r="Z28">
            <v>367</v>
          </cell>
          <cell r="AA28">
            <v>362.82</v>
          </cell>
          <cell r="AB28">
            <v>344.02</v>
          </cell>
          <cell r="AC28">
            <v>380.64</v>
          </cell>
          <cell r="AD28">
            <v>368.06</v>
          </cell>
          <cell r="AE28">
            <v>360.77</v>
          </cell>
        </row>
        <row r="29">
          <cell r="A29" t="str">
            <v>0096</v>
          </cell>
          <cell r="B29" t="str">
            <v>Shenandoah Telephone Co.</v>
          </cell>
          <cell r="D29" t="str">
            <v>PO Box 459</v>
          </cell>
          <cell r="E29" t="str">
            <v>Edinburg, VA  22824</v>
          </cell>
          <cell r="F29" t="str">
            <v>Service</v>
          </cell>
          <cell r="G29" t="str">
            <v>500 Shentel Way</v>
          </cell>
          <cell r="H29" t="str">
            <v>540-941-4644</v>
          </cell>
          <cell r="K29" t="str">
            <v>54-0208140</v>
          </cell>
          <cell r="M29" t="str">
            <v>SAMANTHA.PULTE@EMP.SHENTEL.COM</v>
          </cell>
          <cell r="O29">
            <v>1286.19</v>
          </cell>
          <cell r="P29">
            <v>1456.93</v>
          </cell>
          <cell r="Q29">
            <v>1396.47</v>
          </cell>
          <cell r="R29">
            <v>1235.21</v>
          </cell>
          <cell r="S29">
            <v>1302.33</v>
          </cell>
          <cell r="T29">
            <v>1445.91</v>
          </cell>
          <cell r="U29">
            <v>1579.47</v>
          </cell>
          <cell r="V29">
            <v>1771.35</v>
          </cell>
          <cell r="W29">
            <v>1844.55</v>
          </cell>
          <cell r="X29">
            <v>1834.86</v>
          </cell>
          <cell r="Y29">
            <v>335.54</v>
          </cell>
          <cell r="Z29">
            <v>357.67</v>
          </cell>
          <cell r="AA29">
            <v>403.37</v>
          </cell>
          <cell r="AB29">
            <v>334.98</v>
          </cell>
          <cell r="AC29">
            <v>356.67</v>
          </cell>
          <cell r="AD29">
            <v>387.24</v>
          </cell>
          <cell r="AE29">
            <v>1971.6</v>
          </cell>
        </row>
        <row r="30">
          <cell r="A30" t="str">
            <v>0099</v>
          </cell>
          <cell r="B30" t="str">
            <v>Shenvalee Lodge</v>
          </cell>
          <cell r="D30" t="str">
            <v>PO Box 930</v>
          </cell>
          <cell r="E30" t="str">
            <v>New Market, VA  22844</v>
          </cell>
          <cell r="F30" t="str">
            <v>Service</v>
          </cell>
          <cell r="G30" t="str">
            <v>9660 Fairway Dr.</v>
          </cell>
          <cell r="H30" t="str">
            <v>540-740-3181</v>
          </cell>
          <cell r="K30" t="str">
            <v>54-0613781</v>
          </cell>
          <cell r="O30">
            <v>3612.41</v>
          </cell>
          <cell r="P30">
            <v>3339.06</v>
          </cell>
          <cell r="Q30">
            <v>2470.67</v>
          </cell>
          <cell r="R30">
            <v>2917.54</v>
          </cell>
          <cell r="S30">
            <v>2810.11</v>
          </cell>
          <cell r="T30">
            <v>2702.25</v>
          </cell>
          <cell r="U30">
            <v>2689.6</v>
          </cell>
          <cell r="V30">
            <v>2647.47</v>
          </cell>
          <cell r="W30">
            <v>2703.26</v>
          </cell>
          <cell r="X30">
            <v>2796.86</v>
          </cell>
          <cell r="Y30">
            <v>2855.61</v>
          </cell>
          <cell r="Z30">
            <v>2828.35</v>
          </cell>
          <cell r="AA30">
            <v>2856.52</v>
          </cell>
          <cell r="AB30">
            <v>3080.69</v>
          </cell>
          <cell r="AC30">
            <v>3043.69</v>
          </cell>
          <cell r="AD30">
            <v>3142.64</v>
          </cell>
          <cell r="AE30">
            <v>3044</v>
          </cell>
        </row>
        <row r="31">
          <cell r="A31" t="str">
            <v>0101</v>
          </cell>
          <cell r="B31" t="str">
            <v>Showalter Amusement</v>
          </cell>
          <cell r="C31" t="str">
            <v>Wayne Craun</v>
          </cell>
          <cell r="D31" t="str">
            <v>P.O. BOX 1295</v>
          </cell>
          <cell r="E31" t="str">
            <v>Harrisonburg, VA 22803-1295</v>
          </cell>
          <cell r="F31" t="str">
            <v>Other</v>
          </cell>
          <cell r="G31" t="str">
            <v>Harrisonburg, VA 22802</v>
          </cell>
          <cell r="H31" t="str">
            <v>540-434-3255</v>
          </cell>
          <cell r="K31" t="str">
            <v>54-1063792</v>
          </cell>
          <cell r="M31" t="str">
            <v>SHOWAMUS@AOL.COM</v>
          </cell>
          <cell r="O31">
            <v>10</v>
          </cell>
          <cell r="P31">
            <v>10</v>
          </cell>
          <cell r="Q31">
            <v>10</v>
          </cell>
          <cell r="R31">
            <v>10</v>
          </cell>
          <cell r="S31">
            <v>10</v>
          </cell>
          <cell r="T31">
            <v>10</v>
          </cell>
          <cell r="U31">
            <v>10</v>
          </cell>
          <cell r="V31">
            <v>10</v>
          </cell>
          <cell r="W31">
            <v>10</v>
          </cell>
          <cell r="X31">
            <v>13.39</v>
          </cell>
          <cell r="Y31">
            <v>10</v>
          </cell>
          <cell r="Z31">
            <v>10</v>
          </cell>
          <cell r="AA31">
            <v>10</v>
          </cell>
          <cell r="AB31">
            <v>10</v>
          </cell>
          <cell r="AC31">
            <v>10</v>
          </cell>
          <cell r="AD31">
            <v>10</v>
          </cell>
          <cell r="AE31">
            <v>10</v>
          </cell>
        </row>
        <row r="32">
          <cell r="A32" t="str">
            <v>0103</v>
          </cell>
          <cell r="B32" t="str">
            <v>Something Different - Joy Green</v>
          </cell>
          <cell r="C32" t="str">
            <v>Joy Green</v>
          </cell>
          <cell r="D32" t="str">
            <v>9294 N. Congress Street</v>
          </cell>
          <cell r="E32" t="str">
            <v>NEW MARKET, VA 22844</v>
          </cell>
          <cell r="F32" t="str">
            <v>Service</v>
          </cell>
          <cell r="G32" t="str">
            <v>9294 North Congress St.</v>
          </cell>
          <cell r="H32" t="str">
            <v>540-740-4445</v>
          </cell>
          <cell r="I32" t="str">
            <v>540-477-9472</v>
          </cell>
          <cell r="K32" t="str">
            <v>227-96-3790</v>
          </cell>
          <cell r="O32">
            <v>35</v>
          </cell>
          <cell r="P32">
            <v>38.5</v>
          </cell>
          <cell r="Q32">
            <v>36.5</v>
          </cell>
          <cell r="R32">
            <v>38.19</v>
          </cell>
          <cell r="S32">
            <v>44</v>
          </cell>
          <cell r="T32">
            <v>50.77</v>
          </cell>
          <cell r="U32">
            <v>45.19</v>
          </cell>
          <cell r="V32">
            <v>39.94</v>
          </cell>
          <cell r="W32">
            <v>40.26</v>
          </cell>
          <cell r="X32">
            <v>40.79</v>
          </cell>
          <cell r="Y32">
            <v>43.05</v>
          </cell>
          <cell r="Z32">
            <v>46.72</v>
          </cell>
          <cell r="AA32">
            <v>46.31</v>
          </cell>
          <cell r="AB32">
            <v>55</v>
          </cell>
          <cell r="AC32">
            <v>58.5</v>
          </cell>
          <cell r="AD32">
            <v>60</v>
          </cell>
          <cell r="AE32">
            <v>50</v>
          </cell>
        </row>
        <row r="33">
          <cell r="A33" t="str">
            <v>0104</v>
          </cell>
          <cell r="B33" t="str">
            <v>Something Different - High</v>
          </cell>
          <cell r="C33" t="str">
            <v>Sandy High</v>
          </cell>
          <cell r="D33" t="str">
            <v>5115 Dogwood Court</v>
          </cell>
          <cell r="E33" t="str">
            <v>Timberville, VA 22853</v>
          </cell>
          <cell r="F33" t="str">
            <v>Service</v>
          </cell>
          <cell r="G33" t="str">
            <v>9294 North Congress St.</v>
          </cell>
          <cell r="H33" t="str">
            <v>540-740-4445</v>
          </cell>
          <cell r="K33" t="str">
            <v>225-41-9227</v>
          </cell>
          <cell r="O33">
            <v>17.010000000000002</v>
          </cell>
          <cell r="P33">
            <v>17.260000000000002</v>
          </cell>
          <cell r="Q33">
            <v>18.53</v>
          </cell>
          <cell r="R33">
            <v>15.77</v>
          </cell>
          <cell r="S33">
            <v>15.36</v>
          </cell>
          <cell r="T33">
            <v>15.09</v>
          </cell>
          <cell r="U33">
            <v>14.8</v>
          </cell>
          <cell r="V33">
            <v>12.08</v>
          </cell>
          <cell r="W33">
            <v>10.49</v>
          </cell>
          <cell r="X33">
            <v>10.5</v>
          </cell>
          <cell r="Y33">
            <v>10</v>
          </cell>
          <cell r="Z33">
            <v>10</v>
          </cell>
          <cell r="AA33">
            <v>10</v>
          </cell>
          <cell r="AB33">
            <v>10</v>
          </cell>
          <cell r="AD33">
            <v>10</v>
          </cell>
          <cell r="AE33">
            <v>10</v>
          </cell>
        </row>
        <row r="34">
          <cell r="A34" t="str">
            <v>0111</v>
          </cell>
          <cell r="B34" t="str">
            <v>Tina Roberts Studios, LLC</v>
          </cell>
          <cell r="C34" t="str">
            <v>Tina Roberts</v>
          </cell>
          <cell r="D34" t="str">
            <v>9494 S Congress St.</v>
          </cell>
          <cell r="E34" t="str">
            <v>New Market, VA  22844</v>
          </cell>
          <cell r="F34" t="str">
            <v>Retail</v>
          </cell>
          <cell r="G34" t="str">
            <v>9494 S Congress St.</v>
          </cell>
          <cell r="H34" t="str">
            <v>540-740-3994</v>
          </cell>
          <cell r="K34" t="str">
            <v>03-0526219</v>
          </cell>
          <cell r="M34" t="str">
            <v>TINAROBERTSSTUDIOS@GMAIL.COM</v>
          </cell>
          <cell r="O34">
            <v>10</v>
          </cell>
          <cell r="P34">
            <v>10</v>
          </cell>
          <cell r="Q34">
            <v>10</v>
          </cell>
          <cell r="R34">
            <v>10</v>
          </cell>
          <cell r="S34">
            <v>10</v>
          </cell>
          <cell r="T34">
            <v>10</v>
          </cell>
          <cell r="U34">
            <v>10</v>
          </cell>
          <cell r="V34">
            <v>10</v>
          </cell>
          <cell r="W34">
            <v>10</v>
          </cell>
          <cell r="X34">
            <v>10</v>
          </cell>
          <cell r="Y34">
            <v>10</v>
          </cell>
          <cell r="Z34">
            <v>10</v>
          </cell>
          <cell r="AA34">
            <v>10</v>
          </cell>
          <cell r="AB34">
            <v>10</v>
          </cell>
          <cell r="AC34">
            <v>10</v>
          </cell>
          <cell r="AD34">
            <v>10</v>
          </cell>
          <cell r="AE34">
            <v>11</v>
          </cell>
        </row>
        <row r="35">
          <cell r="A35" t="str">
            <v>0113</v>
          </cell>
          <cell r="B35" t="str">
            <v>Trans Tech Auto Inc</v>
          </cell>
          <cell r="C35" t="str">
            <v>Kenny McKenzie</v>
          </cell>
          <cell r="D35" t="str">
            <v>419 Trumbo Ct.</v>
          </cell>
          <cell r="E35" t="str">
            <v>Broadway, VA  22815</v>
          </cell>
          <cell r="F35" t="str">
            <v>Service</v>
          </cell>
          <cell r="G35" t="str">
            <v>9592 Calvert Avenue</v>
          </cell>
          <cell r="H35" t="str">
            <v>540-896-9644</v>
          </cell>
          <cell r="J35" t="str">
            <v>540-896-2326</v>
          </cell>
          <cell r="K35" t="str">
            <v>54-1514864</v>
          </cell>
          <cell r="M35" t="str">
            <v>TRANSTECHTOWING@YAHOO.COM</v>
          </cell>
          <cell r="O35">
            <v>10</v>
          </cell>
          <cell r="P35">
            <v>10</v>
          </cell>
          <cell r="Q35">
            <v>10</v>
          </cell>
          <cell r="R35">
            <v>10</v>
          </cell>
          <cell r="S35">
            <v>10</v>
          </cell>
          <cell r="T35">
            <v>10</v>
          </cell>
          <cell r="U35">
            <v>10</v>
          </cell>
          <cell r="V35">
            <v>10</v>
          </cell>
          <cell r="W35">
            <v>10</v>
          </cell>
          <cell r="X35">
            <v>10</v>
          </cell>
          <cell r="Y35">
            <v>10</v>
          </cell>
          <cell r="Z35">
            <v>10</v>
          </cell>
          <cell r="AA35">
            <v>10</v>
          </cell>
          <cell r="AB35">
            <v>10</v>
          </cell>
          <cell r="AC35">
            <v>10</v>
          </cell>
          <cell r="AD35">
            <v>10</v>
          </cell>
        </row>
        <row r="36">
          <cell r="A36" t="str">
            <v>0121</v>
          </cell>
          <cell r="B36" t="str">
            <v>SZM Inc. (Jalisco)</v>
          </cell>
          <cell r="C36" t="str">
            <v>Samuel Zambrano</v>
          </cell>
          <cell r="D36" t="str">
            <v>PO Box 599</v>
          </cell>
          <cell r="E36" t="str">
            <v>New Market, VA  22844</v>
          </cell>
          <cell r="F36" t="str">
            <v>Service</v>
          </cell>
          <cell r="G36" t="str">
            <v>9403 Congress St.</v>
          </cell>
          <cell r="H36" t="str">
            <v>540-740-9404</v>
          </cell>
          <cell r="K36" t="str">
            <v>27-2715482</v>
          </cell>
          <cell r="M36" t="str">
            <v>jaliscomexrest@gmail.com</v>
          </cell>
          <cell r="P36">
            <v>672.65</v>
          </cell>
          <cell r="Q36">
            <v>524.04</v>
          </cell>
          <cell r="R36">
            <v>531.82999999999993</v>
          </cell>
          <cell r="S36">
            <v>537.45000000000005</v>
          </cell>
          <cell r="T36">
            <v>617.5</v>
          </cell>
          <cell r="U36">
            <v>503.42</v>
          </cell>
          <cell r="V36">
            <v>451.16</v>
          </cell>
          <cell r="W36">
            <v>272.33</v>
          </cell>
          <cell r="X36">
            <v>466.79</v>
          </cell>
          <cell r="Y36">
            <v>449.96</v>
          </cell>
          <cell r="Z36">
            <v>370</v>
          </cell>
          <cell r="AA36">
            <v>431.55</v>
          </cell>
          <cell r="AB36">
            <v>522</v>
          </cell>
          <cell r="AC36">
            <v>537.72</v>
          </cell>
          <cell r="AD36">
            <v>492.09</v>
          </cell>
          <cell r="AE36">
            <v>440.01</v>
          </cell>
        </row>
        <row r="37">
          <cell r="A37" t="str">
            <v>0147</v>
          </cell>
          <cell r="B37" t="str">
            <v>SPA 122 LLC</v>
          </cell>
          <cell r="C37" t="str">
            <v>Jeffrey Burns</v>
          </cell>
          <cell r="D37" t="str">
            <v>9626 S. Congress St. Suite A</v>
          </cell>
          <cell r="E37" t="str">
            <v>New Market, VA 22844</v>
          </cell>
          <cell r="F37" t="str">
            <v>Service</v>
          </cell>
          <cell r="G37" t="str">
            <v>9626 S. Congress St.</v>
          </cell>
          <cell r="H37" t="str">
            <v>540-740-3211</v>
          </cell>
          <cell r="K37" t="str">
            <v>26-1987233</v>
          </cell>
          <cell r="O37" t="str">
            <v>CLOSED</v>
          </cell>
          <cell r="P37">
            <v>51.34</v>
          </cell>
          <cell r="Q37">
            <v>95.19</v>
          </cell>
          <cell r="R37">
            <v>194.73</v>
          </cell>
          <cell r="S37">
            <v>329.84</v>
          </cell>
          <cell r="T37">
            <v>355.71</v>
          </cell>
          <cell r="U37">
            <v>335.71</v>
          </cell>
          <cell r="V37">
            <v>271.95</v>
          </cell>
          <cell r="W37">
            <v>240.85</v>
          </cell>
          <cell r="X37">
            <v>250.45</v>
          </cell>
          <cell r="Y37">
            <v>193.78</v>
          </cell>
          <cell r="Z37">
            <v>231.65</v>
          </cell>
          <cell r="AA37">
            <v>157.83000000000001</v>
          </cell>
          <cell r="AB37">
            <v>128.76</v>
          </cell>
          <cell r="AC37">
            <v>26.23</v>
          </cell>
          <cell r="AD37">
            <v>10</v>
          </cell>
        </row>
        <row r="38">
          <cell r="A38" t="str">
            <v>0162</v>
          </cell>
          <cell r="B38" t="str">
            <v>The Italian Job 1 Inc.</v>
          </cell>
          <cell r="C38" t="str">
            <v>Anibal Isael Hernandez</v>
          </cell>
          <cell r="D38" t="str">
            <v>140 W Old Cross Rd</v>
          </cell>
          <cell r="E38" t="str">
            <v>New Market, VA  22844</v>
          </cell>
          <cell r="F38" t="str">
            <v>Service</v>
          </cell>
          <cell r="G38" t="str">
            <v>140 W Old Cross Rd</v>
          </cell>
          <cell r="H38" t="str">
            <v>540-740-4448</v>
          </cell>
          <cell r="J38" t="str">
            <v>540-740-4447</v>
          </cell>
          <cell r="K38" t="str">
            <v>81-0749846</v>
          </cell>
          <cell r="M38" t="str">
            <v>CLITALIANOAH@GMAIL.COM</v>
          </cell>
          <cell r="O38">
            <v>757.07</v>
          </cell>
          <cell r="P38">
            <v>700.52</v>
          </cell>
          <cell r="Q38">
            <v>530.78</v>
          </cell>
          <cell r="R38">
            <v>501.21</v>
          </cell>
          <cell r="S38">
            <v>449.43</v>
          </cell>
          <cell r="T38">
            <v>453.27</v>
          </cell>
          <cell r="U38">
            <v>384.65</v>
          </cell>
          <cell r="V38">
            <v>372.08</v>
          </cell>
          <cell r="W38">
            <v>292.83999999999997</v>
          </cell>
          <cell r="X38">
            <v>226.84</v>
          </cell>
          <cell r="Y38">
            <v>156.84</v>
          </cell>
          <cell r="Z38">
            <v>178.21</v>
          </cell>
          <cell r="AA38">
            <v>143.21</v>
          </cell>
          <cell r="AB38">
            <v>163.65</v>
          </cell>
          <cell r="AC38">
            <v>10</v>
          </cell>
          <cell r="AE38" t="str">
            <v xml:space="preserve"> </v>
          </cell>
        </row>
        <row r="39">
          <cell r="A39" t="str">
            <v>0163</v>
          </cell>
          <cell r="B39" t="str">
            <v>Southern Air, Inc.</v>
          </cell>
          <cell r="D39" t="str">
            <v>P.O. Box 4205</v>
          </cell>
          <cell r="E39" t="str">
            <v>Lynchburg, VA 24502</v>
          </cell>
          <cell r="F39" t="str">
            <v>Service</v>
          </cell>
          <cell r="G39" t="str">
            <v>2655 Lakeside Dr Lynchburg, VA 24502</v>
          </cell>
          <cell r="H39" t="str">
            <v>434-385-6200</v>
          </cell>
          <cell r="J39" t="str">
            <v>434-385-9081</v>
          </cell>
          <cell r="K39" t="str">
            <v>54-0604377</v>
          </cell>
          <cell r="L39" t="str">
            <v>2101001733 CLASS A</v>
          </cell>
          <cell r="O39">
            <v>36.880000000000003</v>
          </cell>
          <cell r="P39">
            <v>10</v>
          </cell>
          <cell r="Q39">
            <v>10</v>
          </cell>
          <cell r="R39">
            <v>10</v>
          </cell>
          <cell r="S39">
            <v>10</v>
          </cell>
          <cell r="T39">
            <v>52.95</v>
          </cell>
          <cell r="U39">
            <v>52.79</v>
          </cell>
          <cell r="V39">
            <v>53.74</v>
          </cell>
          <cell r="W39">
            <v>112.52</v>
          </cell>
          <cell r="X39">
            <v>81.430000000000007</v>
          </cell>
          <cell r="Y39">
            <v>75.489999999999995</v>
          </cell>
          <cell r="Z39">
            <v>89.57</v>
          </cell>
        </row>
        <row r="40">
          <cell r="A40" t="str">
            <v>0164</v>
          </cell>
          <cell r="B40" t="str">
            <v>Pleasant View Automotive</v>
          </cell>
          <cell r="C40" t="str">
            <v>Harry Thompson</v>
          </cell>
          <cell r="D40" t="str">
            <v>9831 S. Congress St.</v>
          </cell>
          <cell r="E40" t="str">
            <v>New Market, VA</v>
          </cell>
          <cell r="F40" t="str">
            <v>Service</v>
          </cell>
          <cell r="G40" t="str">
            <v>9831 S. Congress St</v>
          </cell>
          <cell r="H40" t="str">
            <v>540-740-4488</v>
          </cell>
          <cell r="K40" t="str">
            <v>90-0437624</v>
          </cell>
          <cell r="O40">
            <v>17.920000000000002</v>
          </cell>
          <cell r="P40">
            <v>16.829999999999998</v>
          </cell>
          <cell r="Q40">
            <v>15.37</v>
          </cell>
          <cell r="R40">
            <v>19.13</v>
          </cell>
          <cell r="S40">
            <v>20.37</v>
          </cell>
          <cell r="T40">
            <v>19.07</v>
          </cell>
          <cell r="U40">
            <v>34.06</v>
          </cell>
          <cell r="V40">
            <v>74.52</v>
          </cell>
          <cell r="W40">
            <v>42.08</v>
          </cell>
          <cell r="X40">
            <v>46.45</v>
          </cell>
          <cell r="Y40">
            <v>55.13</v>
          </cell>
          <cell r="Z40">
            <v>100</v>
          </cell>
          <cell r="AA40">
            <v>95</v>
          </cell>
          <cell r="AB40">
            <v>50</v>
          </cell>
          <cell r="AC40">
            <v>10</v>
          </cell>
        </row>
        <row r="41">
          <cell r="A41" t="str">
            <v>0188</v>
          </cell>
          <cell r="B41" t="str">
            <v>Valley Sports Connection LLC</v>
          </cell>
          <cell r="C41" t="str">
            <v>Cathy Wittig-Donald</v>
          </cell>
          <cell r="D41" t="str">
            <v>PO Box 1158</v>
          </cell>
          <cell r="E41" t="str">
            <v>New Market, VA  22844</v>
          </cell>
          <cell r="F41" t="str">
            <v>Retail</v>
          </cell>
          <cell r="G41" t="str">
            <v>9395 S CONGRESS ST.</v>
          </cell>
          <cell r="H41" t="str">
            <v>540-740-3322</v>
          </cell>
          <cell r="K41" t="str">
            <v>27-0564566</v>
          </cell>
          <cell r="M41" t="str">
            <v>VSC@SHENTEL.NET</v>
          </cell>
          <cell r="O41">
            <v>227.69</v>
          </cell>
          <cell r="P41">
            <v>235.41</v>
          </cell>
          <cell r="Q41">
            <v>120.01</v>
          </cell>
          <cell r="R41">
            <v>235.78</v>
          </cell>
          <cell r="S41">
            <v>237.23</v>
          </cell>
          <cell r="T41">
            <v>213.76</v>
          </cell>
          <cell r="U41">
            <v>184.97</v>
          </cell>
          <cell r="V41">
            <v>147.72</v>
          </cell>
          <cell r="W41">
            <v>131.44</v>
          </cell>
          <cell r="X41">
            <v>138.77000000000001</v>
          </cell>
          <cell r="Y41">
            <v>93.94</v>
          </cell>
          <cell r="Z41">
            <v>76.19</v>
          </cell>
          <cell r="AA41">
            <v>58.41</v>
          </cell>
          <cell r="AB41">
            <v>60</v>
          </cell>
        </row>
        <row r="42">
          <cell r="A42" t="str">
            <v>0194</v>
          </cell>
          <cell r="B42" t="str">
            <v>Verizon Wireless Cellco Partnership</v>
          </cell>
          <cell r="D42" t="str">
            <v>c/o KPMG LLP 2200 Cabot Drive, Suite 400</v>
          </cell>
          <cell r="E42" t="str">
            <v>Lisle, IL 60532</v>
          </cell>
          <cell r="F42" t="str">
            <v>Other</v>
          </cell>
          <cell r="G42" t="str">
            <v>ONE VERIZON WAY, BASKING RIDGE, NJ</v>
          </cell>
          <cell r="H42" t="str">
            <v>630-857-2290</v>
          </cell>
          <cell r="K42" t="str">
            <v>22-3372889</v>
          </cell>
          <cell r="M42" t="str">
            <v>US-LISTAXSALTVZWRBL@KPMG.COM</v>
          </cell>
          <cell r="O42">
            <v>323.89999999999998</v>
          </cell>
          <cell r="P42">
            <v>257.93</v>
          </cell>
          <cell r="Q42">
            <v>281.87</v>
          </cell>
          <cell r="R42">
            <v>537.59</v>
          </cell>
          <cell r="S42">
            <v>523.41999999999996</v>
          </cell>
          <cell r="T42">
            <v>516.71</v>
          </cell>
          <cell r="U42">
            <v>570.91</v>
          </cell>
          <cell r="V42">
            <v>429</v>
          </cell>
          <cell r="W42">
            <v>526</v>
          </cell>
          <cell r="X42">
            <v>565.73</v>
          </cell>
          <cell r="Y42">
            <v>393</v>
          </cell>
          <cell r="Z42">
            <v>502</v>
          </cell>
          <cell r="AA42">
            <v>519</v>
          </cell>
          <cell r="AB42">
            <v>836.11</v>
          </cell>
        </row>
        <row r="43">
          <cell r="A43" t="str">
            <v>0196</v>
          </cell>
          <cell r="B43" t="str">
            <v>Candy Grandpa's Snacks</v>
          </cell>
          <cell r="C43" t="str">
            <v>Leroy Sommers</v>
          </cell>
          <cell r="D43" t="str">
            <v>9931 Pleasant View Dr.</v>
          </cell>
          <cell r="E43" t="str">
            <v>New Market, VA 22844</v>
          </cell>
          <cell r="F43" t="str">
            <v>Other</v>
          </cell>
          <cell r="G43" t="str">
            <v>9931 Pleasant View Drive</v>
          </cell>
          <cell r="H43" t="str">
            <v>540-820-9667</v>
          </cell>
          <cell r="K43" t="str">
            <v>163-46-9075</v>
          </cell>
          <cell r="M43" t="str">
            <v>CANDYGRANDPA09@GMAIL.COM</v>
          </cell>
          <cell r="O43">
            <v>52.4</v>
          </cell>
          <cell r="P43">
            <v>58.51</v>
          </cell>
          <cell r="Q43">
            <v>52.08</v>
          </cell>
          <cell r="R43">
            <v>46.73</v>
          </cell>
          <cell r="S43">
            <v>67.36</v>
          </cell>
          <cell r="T43">
            <v>86.71</v>
          </cell>
          <cell r="U43">
            <v>84.71</v>
          </cell>
          <cell r="V43">
            <v>57.88</v>
          </cell>
          <cell r="W43">
            <v>42.42</v>
          </cell>
          <cell r="X43">
            <v>25.97</v>
          </cell>
          <cell r="Y43">
            <v>16.11</v>
          </cell>
          <cell r="Z43">
            <v>10</v>
          </cell>
          <cell r="AA43">
            <v>10</v>
          </cell>
          <cell r="AB43">
            <v>10</v>
          </cell>
        </row>
        <row r="44">
          <cell r="A44" t="str">
            <v>0213</v>
          </cell>
          <cell r="B44" t="str">
            <v>Moulder Metal</v>
          </cell>
          <cell r="C44" t="str">
            <v>Michael Moulder</v>
          </cell>
          <cell r="D44" t="str">
            <v>159 Shipp Street</v>
          </cell>
          <cell r="E44" t="str">
            <v>New Market, VA 22844</v>
          </cell>
          <cell r="F44" t="str">
            <v>Service</v>
          </cell>
          <cell r="G44" t="str">
            <v>159 Shipp Street</v>
          </cell>
          <cell r="H44" t="str">
            <v>540-209-0602</v>
          </cell>
          <cell r="K44" t="str">
            <v>213-29-8173</v>
          </cell>
          <cell r="M44" t="str">
            <v>mouldermetal2018@gmail.com</v>
          </cell>
          <cell r="O44">
            <v>50</v>
          </cell>
          <cell r="P44">
            <v>50</v>
          </cell>
          <cell r="Q44">
            <v>50</v>
          </cell>
          <cell r="R44">
            <v>40</v>
          </cell>
          <cell r="S44">
            <v>50</v>
          </cell>
          <cell r="T44">
            <v>50</v>
          </cell>
          <cell r="U44">
            <v>40</v>
          </cell>
          <cell r="V44">
            <v>24.2</v>
          </cell>
          <cell r="W44">
            <v>33</v>
          </cell>
          <cell r="X44">
            <v>30</v>
          </cell>
          <cell r="Y44">
            <v>38</v>
          </cell>
          <cell r="Z44">
            <v>24</v>
          </cell>
          <cell r="AA44">
            <v>24</v>
          </cell>
          <cell r="AB44">
            <v>10</v>
          </cell>
        </row>
        <row r="45">
          <cell r="A45" t="str">
            <v>0216</v>
          </cell>
          <cell r="B45" t="str">
            <v>Dollar General #12562</v>
          </cell>
          <cell r="C45" t="str">
            <v>Dolgencorp, LLC</v>
          </cell>
          <cell r="D45" t="str">
            <v>100 Mission Ridge  ATTN: Tax Dept</v>
          </cell>
          <cell r="E45" t="str">
            <v>Goodlettsville, TN 37072</v>
          </cell>
          <cell r="F45" t="str">
            <v>Retail</v>
          </cell>
          <cell r="G45" t="str">
            <v>225 East Lee Hwy.</v>
          </cell>
          <cell r="H45" t="str">
            <v>540-413-9013</v>
          </cell>
          <cell r="K45" t="str">
            <v>61-0852764</v>
          </cell>
          <cell r="M45" t="str">
            <v>TAX-BEERANDWINELICENSE@DOLLARGENERAL.COM</v>
          </cell>
          <cell r="O45">
            <v>2349.38</v>
          </cell>
          <cell r="P45">
            <v>1937.44</v>
          </cell>
          <cell r="Q45">
            <v>1988.71</v>
          </cell>
          <cell r="R45">
            <v>2009.39</v>
          </cell>
          <cell r="S45">
            <v>1690.88</v>
          </cell>
          <cell r="T45">
            <v>1674.03</v>
          </cell>
          <cell r="U45">
            <v>1770.63</v>
          </cell>
          <cell r="V45">
            <v>1906.37</v>
          </cell>
          <cell r="W45">
            <v>1908.7</v>
          </cell>
          <cell r="X45">
            <v>1772.99</v>
          </cell>
          <cell r="Y45">
            <v>1609.14</v>
          </cell>
          <cell r="Z45">
            <v>1302.4000000000001</v>
          </cell>
          <cell r="AA45">
            <v>259.83</v>
          </cell>
          <cell r="AB45">
            <v>170</v>
          </cell>
        </row>
        <row r="46">
          <cell r="A46" t="str">
            <v>0219</v>
          </cell>
          <cell r="B46" t="str">
            <v>Simple Tymes LLC</v>
          </cell>
          <cell r="C46" t="str">
            <v>Brian &amp; Cindy Miller</v>
          </cell>
          <cell r="D46" t="str">
            <v>385 Lacey Spring Road</v>
          </cell>
          <cell r="E46" t="str">
            <v>Rockingham, VA  22802</v>
          </cell>
          <cell r="F46" t="str">
            <v>Retail</v>
          </cell>
          <cell r="G46" t="str">
            <v>9471 Congress St.</v>
          </cell>
          <cell r="H46" t="str">
            <v>540-820-4270</v>
          </cell>
          <cell r="K46" t="str">
            <v>27-4153376</v>
          </cell>
          <cell r="M46" t="str">
            <v>CINDYMILLER64@ICLOUD.COM</v>
          </cell>
          <cell r="O46">
            <v>180</v>
          </cell>
          <cell r="P46">
            <v>200</v>
          </cell>
          <cell r="Q46">
            <v>130</v>
          </cell>
          <cell r="R46">
            <v>130</v>
          </cell>
          <cell r="S46">
            <v>130</v>
          </cell>
          <cell r="T46">
            <v>120</v>
          </cell>
          <cell r="U46">
            <v>120</v>
          </cell>
          <cell r="V46">
            <v>110</v>
          </cell>
          <cell r="W46">
            <v>125.4</v>
          </cell>
          <cell r="X46">
            <v>70</v>
          </cell>
          <cell r="Y46">
            <v>40</v>
          </cell>
          <cell r="Z46">
            <v>30</v>
          </cell>
          <cell r="AA46">
            <v>10</v>
          </cell>
        </row>
        <row r="47">
          <cell r="A47" t="str">
            <v>0222</v>
          </cell>
          <cell r="B47" t="str">
            <v>Air Quality Systems</v>
          </cell>
          <cell r="C47" t="str">
            <v>Vernon R. Mongold Jr</v>
          </cell>
          <cell r="D47" t="str">
            <v>101 Hartz Boulevard</v>
          </cell>
          <cell r="E47" t="str">
            <v>Broadway, VA  22815</v>
          </cell>
          <cell r="F47" t="str">
            <v>Contractor</v>
          </cell>
          <cell r="G47" t="str">
            <v>various</v>
          </cell>
          <cell r="H47" t="str">
            <v>540-896-7182</v>
          </cell>
          <cell r="J47" t="str">
            <v>540-896-7185</v>
          </cell>
          <cell r="K47" t="str">
            <v>54-1772958</v>
          </cell>
          <cell r="L47" t="str">
            <v>2705077982 CLASS A</v>
          </cell>
          <cell r="M47" t="str">
            <v>AP@AQSHVAC.COM</v>
          </cell>
          <cell r="O47">
            <v>82.34</v>
          </cell>
          <cell r="P47">
            <v>66.81</v>
          </cell>
          <cell r="Q47">
            <v>39.369999999999997</v>
          </cell>
          <cell r="R47">
            <v>43.3</v>
          </cell>
          <cell r="S47">
            <v>73.209999999999994</v>
          </cell>
          <cell r="T47">
            <v>36.82</v>
          </cell>
          <cell r="U47">
            <v>30.67</v>
          </cell>
          <cell r="V47">
            <v>26.81</v>
          </cell>
          <cell r="W47">
            <v>20.57</v>
          </cell>
          <cell r="X47">
            <v>232.47</v>
          </cell>
        </row>
        <row r="48">
          <cell r="A48" t="str">
            <v>0230</v>
          </cell>
          <cell r="B48" t="str">
            <v>Caroline Meyers Photography</v>
          </cell>
          <cell r="C48" t="str">
            <v>Caroline Meyers</v>
          </cell>
          <cell r="D48" t="str">
            <v>9547 S. Congress St.</v>
          </cell>
          <cell r="E48" t="str">
            <v>New Market, VA 22844</v>
          </cell>
          <cell r="F48" t="str">
            <v>Service</v>
          </cell>
          <cell r="G48" t="str">
            <v>9547 S. Congress St.</v>
          </cell>
          <cell r="H48" t="str">
            <v>540-999-8590</v>
          </cell>
          <cell r="K48" t="str">
            <v>SS ON FILE</v>
          </cell>
          <cell r="M48" t="str">
            <v>meyerscx@gmail.com</v>
          </cell>
          <cell r="O48">
            <v>10</v>
          </cell>
          <cell r="P48">
            <v>10</v>
          </cell>
          <cell r="Q48">
            <v>10</v>
          </cell>
          <cell r="R48">
            <v>22.64</v>
          </cell>
          <cell r="S48">
            <v>24.3</v>
          </cell>
          <cell r="T48">
            <v>10</v>
          </cell>
          <cell r="U48">
            <v>10</v>
          </cell>
          <cell r="V48">
            <v>23.35</v>
          </cell>
          <cell r="W48">
            <v>18.16</v>
          </cell>
          <cell r="X48">
            <v>10</v>
          </cell>
          <cell r="Y48">
            <v>10</v>
          </cell>
          <cell r="Z48">
            <v>10</v>
          </cell>
          <cell r="AA48">
            <v>10</v>
          </cell>
        </row>
        <row r="49">
          <cell r="A49" t="str">
            <v>0239</v>
          </cell>
          <cell r="B49" t="str">
            <v>Robin Smith</v>
          </cell>
          <cell r="C49" t="str">
            <v>Robin Smith</v>
          </cell>
          <cell r="D49" t="str">
            <v>P.O. Box 472</v>
          </cell>
          <cell r="E49" t="str">
            <v>New Market, VA 228414</v>
          </cell>
          <cell r="F49" t="str">
            <v>Service</v>
          </cell>
          <cell r="G49" t="str">
            <v>9510 Shenandoah Drive</v>
          </cell>
          <cell r="H49" t="str">
            <v>540-740-8983</v>
          </cell>
          <cell r="K49" t="str">
            <v>230-78-0341</v>
          </cell>
          <cell r="M49" t="str">
            <v>ROBINDSMITH472@GMAIL.COM</v>
          </cell>
          <cell r="Q49">
            <v>20</v>
          </cell>
          <cell r="R49">
            <v>27.27</v>
          </cell>
          <cell r="S49">
            <v>23</v>
          </cell>
          <cell r="T49">
            <v>22</v>
          </cell>
          <cell r="U49">
            <v>20</v>
          </cell>
          <cell r="V49">
            <v>20</v>
          </cell>
          <cell r="W49">
            <v>20</v>
          </cell>
          <cell r="X49">
            <v>20</v>
          </cell>
          <cell r="Y49">
            <v>20</v>
          </cell>
          <cell r="Z49">
            <v>20</v>
          </cell>
        </row>
        <row r="50">
          <cell r="A50" t="str">
            <v>0242</v>
          </cell>
          <cell r="B50" t="str">
            <v>Holtzman Oil Corporation (paid by NM Food Mart)</v>
          </cell>
          <cell r="D50" t="str">
            <v>145 W OLD CROSS ROAD</v>
          </cell>
          <cell r="E50" t="str">
            <v>New Market, VA 22844</v>
          </cell>
          <cell r="F50" t="str">
            <v>Service</v>
          </cell>
          <cell r="G50" t="str">
            <v>145 W Old Cross Road</v>
          </cell>
          <cell r="H50" t="str">
            <v>540-477-3131</v>
          </cell>
          <cell r="K50" t="str">
            <v>54-0912077</v>
          </cell>
          <cell r="M50" t="str">
            <v>Iloveless@holtzmancorp.com</v>
          </cell>
          <cell r="O50" t="str">
            <v>PAID BY NEW MARKET FOOD MART</v>
          </cell>
          <cell r="P50" t="str">
            <v>PAID BY NEW MARKET FOOD MART</v>
          </cell>
          <cell r="Q50">
            <v>615.74</v>
          </cell>
          <cell r="R50">
            <v>927.8</v>
          </cell>
          <cell r="S50">
            <v>980.16</v>
          </cell>
          <cell r="T50">
            <v>275.2</v>
          </cell>
          <cell r="U50">
            <v>303.16000000000003</v>
          </cell>
          <cell r="V50">
            <v>418.34</v>
          </cell>
          <cell r="W50">
            <v>545.44000000000005</v>
          </cell>
          <cell r="X50">
            <v>491.31</v>
          </cell>
        </row>
        <row r="51">
          <cell r="A51" t="str">
            <v>0245</v>
          </cell>
          <cell r="B51" t="str">
            <v>Napa of New Market</v>
          </cell>
          <cell r="C51" t="str">
            <v>John Brubaker III</v>
          </cell>
          <cell r="D51" t="str">
            <v>2602 Valley Avenue</v>
          </cell>
          <cell r="E51" t="str">
            <v>Winchester, VA  22601</v>
          </cell>
          <cell r="F51" t="str">
            <v>Retail</v>
          </cell>
          <cell r="G51" t="str">
            <v>9788 S. Congress St.</v>
          </cell>
          <cell r="H51" t="str">
            <v>540-323-7206</v>
          </cell>
          <cell r="K51" t="str">
            <v>54-1781702</v>
          </cell>
          <cell r="M51" t="str">
            <v>JBRUBAKER@APNAPA.COM</v>
          </cell>
          <cell r="O51">
            <v>473.71</v>
          </cell>
          <cell r="P51">
            <v>429.7</v>
          </cell>
          <cell r="Q51">
            <v>382.38</v>
          </cell>
          <cell r="R51">
            <v>394.96</v>
          </cell>
          <cell r="S51">
            <v>397</v>
          </cell>
          <cell r="T51">
            <v>401.19</v>
          </cell>
          <cell r="U51">
            <v>419.99</v>
          </cell>
          <cell r="V51">
            <v>416.83</v>
          </cell>
          <cell r="W51">
            <v>384.87</v>
          </cell>
          <cell r="X51">
            <v>291.14</v>
          </cell>
          <cell r="Y51">
            <v>248.29</v>
          </cell>
        </row>
        <row r="52">
          <cell r="A52" t="str">
            <v>0252</v>
          </cell>
          <cell r="B52" t="str">
            <v>New Market Flea Market</v>
          </cell>
          <cell r="C52" t="str">
            <v>Denis Misquith</v>
          </cell>
          <cell r="D52" t="str">
            <v>9202 N Congress St</v>
          </cell>
          <cell r="E52" t="str">
            <v>New Market, VA  22844</v>
          </cell>
          <cell r="F52" t="str">
            <v>Retail</v>
          </cell>
          <cell r="G52" t="str">
            <v>9202 N Congress St</v>
          </cell>
          <cell r="H52" t="str">
            <v>540-325-0493</v>
          </cell>
          <cell r="K52" t="str">
            <v>46-4084216</v>
          </cell>
          <cell r="M52" t="str">
            <v>DENISMISQUITH@GMAIL.COM</v>
          </cell>
          <cell r="O52">
            <v>10</v>
          </cell>
          <cell r="P52">
            <v>10</v>
          </cell>
          <cell r="Q52">
            <v>10</v>
          </cell>
          <cell r="R52">
            <v>10.63</v>
          </cell>
          <cell r="S52">
            <v>13.33</v>
          </cell>
          <cell r="T52">
            <v>23.44</v>
          </cell>
          <cell r="U52">
            <v>33.799999999999997</v>
          </cell>
          <cell r="V52">
            <v>44.85</v>
          </cell>
          <cell r="W52">
            <v>65.77</v>
          </cell>
          <cell r="X52">
            <v>11.17</v>
          </cell>
          <cell r="Y52">
            <v>10</v>
          </cell>
        </row>
        <row r="53">
          <cell r="A53" t="str">
            <v>0264</v>
          </cell>
          <cell r="B53" t="str">
            <v>Euro Style Beauty Salon</v>
          </cell>
          <cell r="C53" t="str">
            <v>Gabriela Peterdeak</v>
          </cell>
          <cell r="D53" t="str">
            <v>PO Box 103</v>
          </cell>
          <cell r="E53" t="str">
            <v>New Market, VA  22844</v>
          </cell>
          <cell r="F53" t="str">
            <v>Service</v>
          </cell>
          <cell r="G53" t="str">
            <v>9456 S Congress St.</v>
          </cell>
          <cell r="H53" t="str">
            <v>540-740-3010</v>
          </cell>
          <cell r="I53" t="str">
            <v>540-435-2963</v>
          </cell>
          <cell r="K53" t="str">
            <v>368-13-0786</v>
          </cell>
          <cell r="L53" t="str">
            <v>47-1735821</v>
          </cell>
          <cell r="M53" t="str">
            <v>olgabrielapeter@gmail.com</v>
          </cell>
          <cell r="O53">
            <v>39.4</v>
          </cell>
          <cell r="P53">
            <v>26.87</v>
          </cell>
          <cell r="Q53">
            <v>28.29</v>
          </cell>
          <cell r="R53">
            <v>39.21</v>
          </cell>
          <cell r="S53">
            <v>34.85</v>
          </cell>
          <cell r="T53">
            <v>34.85</v>
          </cell>
          <cell r="U53">
            <v>31.66</v>
          </cell>
          <cell r="V53">
            <v>23.12</v>
          </cell>
          <cell r="W53">
            <v>14</v>
          </cell>
          <cell r="X53">
            <v>10</v>
          </cell>
        </row>
        <row r="54">
          <cell r="A54" t="str">
            <v>0269</v>
          </cell>
          <cell r="B54" t="str">
            <v>Strite's Donuts</v>
          </cell>
          <cell r="C54" t="str">
            <v>Carl Strite</v>
          </cell>
          <cell r="D54" t="str">
            <v>5928 Well Hollow Road</v>
          </cell>
          <cell r="E54" t="str">
            <v>Rockingham, VA 22802</v>
          </cell>
          <cell r="F54" t="str">
            <v>Service</v>
          </cell>
          <cell r="G54" t="str">
            <v>9383 N. Congress Street</v>
          </cell>
          <cell r="H54" t="str">
            <v>540-810-3070</v>
          </cell>
          <cell r="K54" t="str">
            <v>83-1403473</v>
          </cell>
          <cell r="M54" t="str">
            <v>carl.mim@gmail.com</v>
          </cell>
          <cell r="O54">
            <v>15</v>
          </cell>
          <cell r="P54">
            <v>10</v>
          </cell>
          <cell r="Q54">
            <v>10</v>
          </cell>
          <cell r="R54">
            <v>10</v>
          </cell>
          <cell r="S54">
            <v>10</v>
          </cell>
          <cell r="T54" t="str">
            <v>closed</v>
          </cell>
          <cell r="U54" t="str">
            <v>CLOSED</v>
          </cell>
          <cell r="V54" t="str">
            <v>CLOSED</v>
          </cell>
          <cell r="W54">
            <v>30</v>
          </cell>
        </row>
        <row r="55">
          <cell r="A55" t="str">
            <v>0270</v>
          </cell>
          <cell r="B55" t="str">
            <v>Tobacco and More LLC</v>
          </cell>
          <cell r="C55" t="str">
            <v>Kaushal K. Desai</v>
          </cell>
          <cell r="D55" t="str">
            <v>185 E. Lee Highway</v>
          </cell>
          <cell r="E55" t="str">
            <v>New Market, VA  22844</v>
          </cell>
          <cell r="F55" t="str">
            <v>Retail</v>
          </cell>
          <cell r="G55" t="str">
            <v>185 E. Lee Hwy</v>
          </cell>
          <cell r="H55" t="str">
            <v>540-740-2743</v>
          </cell>
          <cell r="K55" t="str">
            <v>47-2508590</v>
          </cell>
          <cell r="L55" t="str">
            <v>732-12-2905</v>
          </cell>
          <cell r="O55">
            <v>1145.42</v>
          </cell>
          <cell r="P55">
            <v>1576.39</v>
          </cell>
          <cell r="Q55">
            <v>1845.69</v>
          </cell>
          <cell r="R55">
            <v>1104.3699999999999</v>
          </cell>
          <cell r="S55">
            <v>1399.15</v>
          </cell>
          <cell r="T55">
            <v>1263.1600000000001</v>
          </cell>
          <cell r="U55">
            <v>1239.48</v>
          </cell>
          <cell r="V55">
            <v>1282.03</v>
          </cell>
          <cell r="W55">
            <v>1000</v>
          </cell>
        </row>
        <row r="56">
          <cell r="A56" t="str">
            <v>0273</v>
          </cell>
          <cell r="B56" t="str">
            <v>Ventura Custom Embroidery</v>
          </cell>
          <cell r="C56" t="str">
            <v>Joandell Ventura</v>
          </cell>
          <cell r="D56" t="str">
            <v>77 Bogey Ave</v>
          </cell>
          <cell r="E56" t="str">
            <v>New Market, VA 22844</v>
          </cell>
          <cell r="F56" t="str">
            <v>Service</v>
          </cell>
          <cell r="G56" t="str">
            <v>77 Bogey Ave</v>
          </cell>
          <cell r="H56" t="str">
            <v>540-740-3249</v>
          </cell>
          <cell r="K56" t="str">
            <v>45-4034372</v>
          </cell>
          <cell r="M56" t="str">
            <v>VENTURAJOANDELL24@GMAIL.COM</v>
          </cell>
          <cell r="O56">
            <v>14.69</v>
          </cell>
          <cell r="P56">
            <v>10.19</v>
          </cell>
          <cell r="Q56">
            <v>10</v>
          </cell>
          <cell r="R56">
            <v>10</v>
          </cell>
          <cell r="S56">
            <v>10</v>
          </cell>
          <cell r="T56">
            <v>12</v>
          </cell>
          <cell r="U56">
            <v>15.7</v>
          </cell>
          <cell r="V56">
            <v>10</v>
          </cell>
          <cell r="W56">
            <v>10</v>
          </cell>
        </row>
        <row r="57">
          <cell r="A57" t="str">
            <v>0275</v>
          </cell>
          <cell r="B57" t="str">
            <v>KDE ELECTRIC LLC</v>
          </cell>
          <cell r="C57" t="str">
            <v>Emanoil Chirvasuta</v>
          </cell>
          <cell r="D57" t="str">
            <v>357 Arrowhead Ln</v>
          </cell>
          <cell r="E57" t="str">
            <v>New Market, VA 22844</v>
          </cell>
          <cell r="F57" t="str">
            <v>Contractor</v>
          </cell>
          <cell r="G57" t="str">
            <v>212 E. Old Cross Road</v>
          </cell>
          <cell r="H57" t="str">
            <v>540-740-2776</v>
          </cell>
          <cell r="K57" t="str">
            <v>52-2404337</v>
          </cell>
          <cell r="L57" t="str">
            <v>2705110689 CLASS A</v>
          </cell>
          <cell r="M57" t="str">
            <v>kde@shentel.net</v>
          </cell>
          <cell r="O57">
            <v>149</v>
          </cell>
          <cell r="P57">
            <v>51</v>
          </cell>
          <cell r="Q57">
            <v>212</v>
          </cell>
          <cell r="R57">
            <v>89</v>
          </cell>
          <cell r="S57">
            <v>120</v>
          </cell>
          <cell r="T57">
            <v>112</v>
          </cell>
          <cell r="U57">
            <v>125</v>
          </cell>
          <cell r="V57">
            <v>80.17</v>
          </cell>
          <cell r="W57">
            <v>110</v>
          </cell>
        </row>
        <row r="58">
          <cell r="A58" t="str">
            <v>0283</v>
          </cell>
          <cell r="B58" t="str">
            <v>K2 HOME SERVICES, LLC - CLOSED JULY 2023</v>
          </cell>
          <cell r="C58" t="str">
            <v>JAMES KERSEY II</v>
          </cell>
          <cell r="D58" t="str">
            <v>9570 SHENANDOAH DRIVE</v>
          </cell>
          <cell r="E58" t="str">
            <v>NEW MARKET, VA 22844</v>
          </cell>
          <cell r="F58" t="str">
            <v>CONTRACTOR</v>
          </cell>
          <cell r="G58" t="str">
            <v>9570 SHENANDOAH DRIVE</v>
          </cell>
          <cell r="H58" t="str">
            <v>540-333-4716</v>
          </cell>
          <cell r="K58" t="str">
            <v>81-1069158</v>
          </cell>
          <cell r="O58">
            <v>22.33</v>
          </cell>
          <cell r="P58">
            <v>44.66</v>
          </cell>
          <cell r="Q58">
            <v>37</v>
          </cell>
          <cell r="R58">
            <v>44.97</v>
          </cell>
          <cell r="S58">
            <v>63.8</v>
          </cell>
          <cell r="T58">
            <v>63.8</v>
          </cell>
          <cell r="U58">
            <v>49</v>
          </cell>
          <cell r="V58">
            <v>20</v>
          </cell>
        </row>
        <row r="59">
          <cell r="A59" t="str">
            <v>0284</v>
          </cell>
          <cell r="B59" t="str">
            <v>COLLFORGE LLC</v>
          </cell>
          <cell r="C59" t="str">
            <v>JONATHAN E REYNOLDS</v>
          </cell>
          <cell r="D59" t="str">
            <v>1212 DODSON ROAD</v>
          </cell>
          <cell r="E59" t="str">
            <v>MT. JACKSON, VA 22842</v>
          </cell>
          <cell r="F59" t="str">
            <v>RETAIL</v>
          </cell>
          <cell r="G59" t="str">
            <v>118 STONEWALL STREET</v>
          </cell>
          <cell r="H59" t="str">
            <v>724-462-5777</v>
          </cell>
          <cell r="K59" t="str">
            <v>38-3905856</v>
          </cell>
          <cell r="L59" t="str">
            <v>176-48-9332</v>
          </cell>
          <cell r="M59" t="str">
            <v>JON@COLLFORGE.COM</v>
          </cell>
          <cell r="O59">
            <v>144.07</v>
          </cell>
          <cell r="P59">
            <v>191.31</v>
          </cell>
          <cell r="Q59">
            <v>344.08</v>
          </cell>
          <cell r="R59">
            <v>87.12</v>
          </cell>
          <cell r="S59">
            <v>156.75</v>
          </cell>
          <cell r="T59">
            <v>187.48</v>
          </cell>
          <cell r="U59">
            <v>177.89</v>
          </cell>
          <cell r="V59">
            <v>40</v>
          </cell>
        </row>
        <row r="60">
          <cell r="A60" t="str">
            <v>0287</v>
          </cell>
          <cell r="B60" t="str">
            <v>PAUGH'S FARM</v>
          </cell>
          <cell r="C60" t="str">
            <v>DOUG AND KRISTA PAUGH</v>
          </cell>
          <cell r="D60" t="str">
            <v>845 TURKEY KNOB ROAD</v>
          </cell>
          <cell r="E60" t="str">
            <v>Quicksburg, VA  22847</v>
          </cell>
          <cell r="F60" t="str">
            <v>RETAIL</v>
          </cell>
          <cell r="G60" t="str">
            <v>NEW MARKET FARMERS MARKET</v>
          </cell>
          <cell r="H60" t="str">
            <v>540-740-9076</v>
          </cell>
          <cell r="K60" t="str">
            <v>47-0997383</v>
          </cell>
          <cell r="M60" t="str">
            <v>kpaugh@shentel.net</v>
          </cell>
          <cell r="O60" t="str">
            <v>NO BPOL NEEDED</v>
          </cell>
          <cell r="P60" t="str">
            <v>NOT DOING BUSINESS THIS YEAR</v>
          </cell>
          <cell r="Q60">
            <v>10</v>
          </cell>
          <cell r="R60">
            <v>10</v>
          </cell>
          <cell r="S60">
            <v>10</v>
          </cell>
          <cell r="T60">
            <v>10</v>
          </cell>
          <cell r="U60">
            <v>10</v>
          </cell>
          <cell r="V60">
            <v>10</v>
          </cell>
        </row>
        <row r="61">
          <cell r="A61" t="str">
            <v>0292</v>
          </cell>
          <cell r="B61" t="str">
            <v>7-ELEVEN 18245A</v>
          </cell>
          <cell r="C61" t="str">
            <v>7-ELEVEN INC</v>
          </cell>
          <cell r="D61" t="str">
            <v xml:space="preserve">PO BOX 139044 </v>
          </cell>
          <cell r="E61" t="str">
            <v>DALLAS, TX 75313</v>
          </cell>
          <cell r="F61" t="str">
            <v>RETAIL</v>
          </cell>
          <cell r="G61" t="str">
            <v>285 W OLD CROSS ROAD</v>
          </cell>
          <cell r="H61" t="str">
            <v>540-740-8980</v>
          </cell>
          <cell r="J61" t="str">
            <v>972-828-1037</v>
          </cell>
          <cell r="K61" t="str">
            <v>81-2674314</v>
          </cell>
          <cell r="M61" t="str">
            <v>OMCGEE02@7-11.COM</v>
          </cell>
          <cell r="O61">
            <v>3984.88</v>
          </cell>
          <cell r="P61">
            <v>3332.46</v>
          </cell>
          <cell r="Q61">
            <v>2441.56</v>
          </cell>
          <cell r="R61">
            <v>2713.28</v>
          </cell>
          <cell r="S61">
            <v>2914.57</v>
          </cell>
          <cell r="T61">
            <v>2797.79</v>
          </cell>
          <cell r="U61">
            <v>2586.64</v>
          </cell>
          <cell r="V61">
            <v>745.49</v>
          </cell>
        </row>
        <row r="62">
          <cell r="A62" t="str">
            <v>0295</v>
          </cell>
          <cell r="B62" t="str">
            <v>SHENANDOAH TERRACE</v>
          </cell>
          <cell r="C62" t="str">
            <v>MARK CERIFFIN</v>
          </cell>
          <cell r="D62" t="str">
            <v>447 W. OLD CROSS ROAD</v>
          </cell>
          <cell r="E62" t="str">
            <v>NEW MARKET, VA 22844</v>
          </cell>
          <cell r="F62" t="str">
            <v>SERVICE</v>
          </cell>
          <cell r="G62" t="str">
            <v>447 W. OLD CROSS ROAD</v>
          </cell>
          <cell r="H62" t="str">
            <v>540-740-8600</v>
          </cell>
          <cell r="J62" t="str">
            <v>540-740-8680</v>
          </cell>
          <cell r="K62" t="str">
            <v>47-4883501</v>
          </cell>
          <cell r="M62" t="str">
            <v>MGRIFFIN@SHENANDOAHPLACE.COM</v>
          </cell>
          <cell r="O62">
            <v>1330</v>
          </cell>
          <cell r="P62">
            <v>1212</v>
          </cell>
          <cell r="Q62">
            <v>1198</v>
          </cell>
          <cell r="R62">
            <v>1229</v>
          </cell>
          <cell r="S62">
            <v>1203.7</v>
          </cell>
          <cell r="T62">
            <v>1034</v>
          </cell>
          <cell r="U62">
            <v>700</v>
          </cell>
        </row>
        <row r="63">
          <cell r="A63" t="str">
            <v>0296</v>
          </cell>
          <cell r="B63" t="str">
            <v>CRAZY FOX COFFEE ROASTING CO LLC</v>
          </cell>
          <cell r="C63" t="str">
            <v>KEVIN FOX</v>
          </cell>
          <cell r="D63" t="str">
            <v>PO BOX 131</v>
          </cell>
          <cell r="E63" t="str">
            <v>NEW MARKET, VA 22844</v>
          </cell>
          <cell r="F63" t="str">
            <v>SERVICE</v>
          </cell>
          <cell r="G63" t="str">
            <v>9386 S CONGRESS STREET</v>
          </cell>
          <cell r="H63" t="str">
            <v>540-421-1150</v>
          </cell>
          <cell r="K63" t="str">
            <v>10-471420495</v>
          </cell>
          <cell r="M63" t="str">
            <v>KEVIN@CRAZYFOXCOFFEE.COM</v>
          </cell>
          <cell r="O63">
            <v>440.52</v>
          </cell>
          <cell r="P63">
            <v>375.96</v>
          </cell>
          <cell r="Q63">
            <v>276.27999999999997</v>
          </cell>
          <cell r="R63">
            <v>269.61</v>
          </cell>
          <cell r="S63">
            <v>214.56</v>
          </cell>
          <cell r="T63">
            <v>112.88</v>
          </cell>
          <cell r="U63">
            <v>69.790000000000006</v>
          </cell>
        </row>
        <row r="64">
          <cell r="A64" t="str">
            <v>0297</v>
          </cell>
          <cell r="B64" t="str">
            <v>VAL FIXES COMPUTERS</v>
          </cell>
          <cell r="C64" t="str">
            <v>VAL COPACEANU</v>
          </cell>
          <cell r="D64" t="str">
            <v>9611 S. CONGRESS ST</v>
          </cell>
          <cell r="E64" t="str">
            <v>NEW MARKET, VA 22844</v>
          </cell>
          <cell r="F64" t="str">
            <v>Service</v>
          </cell>
          <cell r="G64" t="str">
            <v>9611 S. CONGRESS STREET</v>
          </cell>
          <cell r="H64" t="str">
            <v>540-654-0705</v>
          </cell>
          <cell r="K64" t="str">
            <v>011-80-0699</v>
          </cell>
          <cell r="M64" t="str">
            <v>TECH@VALFIXESCOMPUTERS.COM</v>
          </cell>
          <cell r="O64">
            <v>100</v>
          </cell>
          <cell r="P64">
            <v>67.77</v>
          </cell>
          <cell r="Q64">
            <v>20.36</v>
          </cell>
          <cell r="R64">
            <v>20</v>
          </cell>
          <cell r="S64">
            <v>25.86</v>
          </cell>
          <cell r="T64">
            <v>16.690000000000001</v>
          </cell>
          <cell r="U64">
            <v>25</v>
          </cell>
        </row>
        <row r="65">
          <cell r="A65" t="str">
            <v>0299</v>
          </cell>
          <cell r="B65" t="str">
            <v>WAYBRIGHT ENTERPRISE</v>
          </cell>
          <cell r="C65" t="str">
            <v>MICHAEL D WAYBRIGHT SR.</v>
          </cell>
          <cell r="D65" t="str">
            <v>9901 WOODBINE WAY</v>
          </cell>
          <cell r="E65" t="str">
            <v>NEW MARKET, VA 22844</v>
          </cell>
          <cell r="F65" t="str">
            <v>Contractor</v>
          </cell>
          <cell r="G65" t="str">
            <v>9901 WOODBINE WAY</v>
          </cell>
          <cell r="H65" t="str">
            <v>540-226-4364</v>
          </cell>
          <cell r="K65" t="str">
            <v>54-2002684</v>
          </cell>
          <cell r="M65" t="str">
            <v>MIKE6621@GMAIL.COM</v>
          </cell>
          <cell r="O65">
            <v>40</v>
          </cell>
          <cell r="P65">
            <v>38</v>
          </cell>
          <cell r="Q65">
            <v>36</v>
          </cell>
          <cell r="R65">
            <v>70</v>
          </cell>
          <cell r="S65">
            <v>69.510000000000005</v>
          </cell>
          <cell r="T65">
            <v>82.04</v>
          </cell>
          <cell r="U65">
            <v>68.040000000000006</v>
          </cell>
        </row>
        <row r="66">
          <cell r="A66" t="str">
            <v>0300</v>
          </cell>
          <cell r="B66" t="str">
            <v>LANTZ CONSTRUCTION</v>
          </cell>
          <cell r="D66" t="str">
            <v>539 SOUTH MAIN ST</v>
          </cell>
          <cell r="E66" t="str">
            <v>BROADWAY, VA 22815</v>
          </cell>
          <cell r="F66" t="str">
            <v>Contractor</v>
          </cell>
          <cell r="G66" t="str">
            <v>539 SOUTH MAIN ST</v>
          </cell>
          <cell r="H66" t="str">
            <v>540-896-8911</v>
          </cell>
          <cell r="J66" t="str">
            <v>540-896-6502</v>
          </cell>
          <cell r="K66" t="str">
            <v>54-0679259</v>
          </cell>
          <cell r="L66" t="str">
            <v>2701006397 CLASS A</v>
          </cell>
          <cell r="M66" t="str">
            <v>RMINNICK@LANTZCC.COM</v>
          </cell>
          <cell r="O66">
            <v>163.69</v>
          </cell>
          <cell r="P66">
            <v>10</v>
          </cell>
          <cell r="Q66">
            <v>10</v>
          </cell>
          <cell r="R66">
            <v>10</v>
          </cell>
          <cell r="S66">
            <v>10</v>
          </cell>
          <cell r="T66">
            <v>17.82</v>
          </cell>
          <cell r="U66">
            <v>366.41</v>
          </cell>
        </row>
        <row r="67">
          <cell r="A67" t="str">
            <v>0301</v>
          </cell>
          <cell r="B67" t="str">
            <v>AK CAR AUDIO LLC</v>
          </cell>
          <cell r="C67" t="str">
            <v>JOHN ALLEN KINGREE</v>
          </cell>
          <cell r="D67" t="str">
            <v>9538 SOUTH CONGRESS STREET</v>
          </cell>
          <cell r="E67" t="str">
            <v>NEW MARKET, VA 22844</v>
          </cell>
          <cell r="F67" t="str">
            <v>RETAIL</v>
          </cell>
          <cell r="G67" t="str">
            <v>9538 SOUTH CONGRESS</v>
          </cell>
          <cell r="H67" t="str">
            <v>540-459-2479</v>
          </cell>
          <cell r="M67" t="str">
            <v>JKINGRREE@GMAIL.COM</v>
          </cell>
          <cell r="O67">
            <v>190.82</v>
          </cell>
          <cell r="P67">
            <v>136.97</v>
          </cell>
          <cell r="Q67">
            <v>111.17</v>
          </cell>
          <cell r="R67">
            <v>108.26</v>
          </cell>
          <cell r="S67">
            <v>96.63</v>
          </cell>
          <cell r="T67">
            <v>63</v>
          </cell>
          <cell r="U67">
            <v>10</v>
          </cell>
        </row>
        <row r="68">
          <cell r="A68" t="str">
            <v>0304</v>
          </cell>
          <cell r="B68" t="str">
            <v>REDBOX AUTOMATED RETAIL, LLC</v>
          </cell>
          <cell r="C68" t="str">
            <v>REDBOX AUTOMATED RTL, LLC</v>
          </cell>
          <cell r="D68" t="str">
            <v>1 TOWER LANE, SUITE 800</v>
          </cell>
          <cell r="E68" t="str">
            <v>OAKBROOK TERRACE, IL 60181</v>
          </cell>
          <cell r="F68" t="str">
            <v>Retail</v>
          </cell>
          <cell r="G68" t="str">
            <v>225 E Lee Hwy</v>
          </cell>
          <cell r="H68" t="str">
            <v>630-756-8938</v>
          </cell>
          <cell r="K68" t="str">
            <v>26-0100436</v>
          </cell>
          <cell r="M68" t="str">
            <v>SALESTAX@REDBOX.COM</v>
          </cell>
          <cell r="O68">
            <v>10</v>
          </cell>
          <cell r="P68">
            <v>10</v>
          </cell>
          <cell r="Q68">
            <v>12.65</v>
          </cell>
          <cell r="R68">
            <v>17.059999999999999</v>
          </cell>
          <cell r="S68">
            <v>14.53</v>
          </cell>
          <cell r="T68">
            <v>10</v>
          </cell>
          <cell r="U68">
            <v>15</v>
          </cell>
        </row>
        <row r="69">
          <cell r="A69" t="str">
            <v>0305</v>
          </cell>
          <cell r="B69" t="str">
            <v>TIENDA MAYA, LLC</v>
          </cell>
          <cell r="C69" t="str">
            <v>MARIA TERCERO DE LOPEZ</v>
          </cell>
          <cell r="D69" t="str">
            <v>9440 CONGRESS ST.</v>
          </cell>
          <cell r="E69" t="str">
            <v>NEW MARKET, VA 22844</v>
          </cell>
          <cell r="F69" t="str">
            <v>RETAIL</v>
          </cell>
          <cell r="G69" t="str">
            <v>9440 Congress St</v>
          </cell>
          <cell r="H69" t="str">
            <v>540-740-2966</v>
          </cell>
          <cell r="I69" t="str">
            <v>540-434-1023 (ACCOUNTANT)</v>
          </cell>
          <cell r="J69" t="str">
            <v>540-740-8620</v>
          </cell>
          <cell r="K69" t="str">
            <v>82-2284068</v>
          </cell>
          <cell r="M69" t="str">
            <v>SASSS4@HOTMAIL.COM</v>
          </cell>
          <cell r="O69">
            <v>186.23</v>
          </cell>
          <cell r="P69">
            <v>170.06</v>
          </cell>
          <cell r="Q69">
            <v>164.11</v>
          </cell>
          <cell r="R69">
            <v>152.88</v>
          </cell>
          <cell r="S69">
            <v>151.41999999999999</v>
          </cell>
          <cell r="T69">
            <v>71.42</v>
          </cell>
          <cell r="U69">
            <v>52</v>
          </cell>
        </row>
        <row r="70">
          <cell r="A70" t="str">
            <v>0313</v>
          </cell>
          <cell r="B70" t="str">
            <v>JON HENRY GENERAL STORE</v>
          </cell>
          <cell r="C70" t="str">
            <v>JON HENRY</v>
          </cell>
          <cell r="D70" t="str">
            <v>PO BOX 541</v>
          </cell>
          <cell r="E70" t="str">
            <v>NEW MARKET, VA 22844</v>
          </cell>
          <cell r="F70" t="str">
            <v>RETAIL</v>
          </cell>
          <cell r="G70" t="str">
            <v>9383 NORTH CONGRESS ST</v>
          </cell>
          <cell r="H70" t="str">
            <v>540-740-4304</v>
          </cell>
          <cell r="I70" t="str">
            <v>540-522-6869</v>
          </cell>
          <cell r="K70" t="str">
            <v>82-3742770</v>
          </cell>
          <cell r="M70" t="str">
            <v>JONHENRYGENERALSTORE@GMAIL.COM</v>
          </cell>
          <cell r="O70">
            <v>833.17</v>
          </cell>
          <cell r="P70">
            <v>564.66999999999996</v>
          </cell>
          <cell r="Q70">
            <v>465.35</v>
          </cell>
          <cell r="R70">
            <v>182.76</v>
          </cell>
          <cell r="S70">
            <v>116.48</v>
          </cell>
          <cell r="T70">
            <v>10</v>
          </cell>
        </row>
        <row r="71">
          <cell r="A71" t="str">
            <v>0314</v>
          </cell>
          <cell r="B71" t="str">
            <v>TATE ENGINEERING SYSTEMS INC</v>
          </cell>
          <cell r="C71" t="str">
            <v>ALEC BAKER</v>
          </cell>
          <cell r="D71" t="str">
            <v>3921 VERO ROAD</v>
          </cell>
          <cell r="E71" t="str">
            <v>BALTIMORE, MD 21227</v>
          </cell>
          <cell r="F71" t="str">
            <v>Contractor</v>
          </cell>
          <cell r="G71" t="str">
            <v>8131 VIRGINIA PINE COURT</v>
          </cell>
          <cell r="H71" t="str">
            <v>410-242-8800</v>
          </cell>
          <cell r="K71" t="str">
            <v>52-1642992</v>
          </cell>
          <cell r="L71" t="str">
            <v>2700125450 CLASS A</v>
          </cell>
          <cell r="M71" t="str">
            <v>BECKY.MAKOWSKI@TATE.COM</v>
          </cell>
          <cell r="O71" t="str">
            <v>NO BPOL NEEDED</v>
          </cell>
          <cell r="P71">
            <v>10</v>
          </cell>
          <cell r="Q71">
            <v>36.65</v>
          </cell>
          <cell r="R71">
            <v>10</v>
          </cell>
          <cell r="S71">
            <v>10</v>
          </cell>
          <cell r="T71">
            <v>23.3</v>
          </cell>
        </row>
        <row r="72">
          <cell r="A72" t="str">
            <v>0321</v>
          </cell>
          <cell r="B72" t="str">
            <v>BLACK BEAR ANTIQUES</v>
          </cell>
          <cell r="C72" t="str">
            <v>NEIL &amp; DEBBIE WAMSLEY</v>
          </cell>
          <cell r="D72" t="str">
            <v>3504 BLVD</v>
          </cell>
          <cell r="E72" t="str">
            <v>COLONIAL HEIGHTS, VA 23834</v>
          </cell>
          <cell r="F72" t="str">
            <v>RETAIL</v>
          </cell>
          <cell r="G72" t="str">
            <v>467 W OLD CROSS ROAD</v>
          </cell>
          <cell r="H72" t="str">
            <v>804-520-4954</v>
          </cell>
          <cell r="K72" t="str">
            <v>SS ON FILE</v>
          </cell>
          <cell r="M72" t="str">
            <v>CSSSURRY@AOL.COM</v>
          </cell>
          <cell r="O72">
            <v>10</v>
          </cell>
          <cell r="P72">
            <v>10</v>
          </cell>
          <cell r="Q72">
            <v>10</v>
          </cell>
          <cell r="R72">
            <v>10</v>
          </cell>
          <cell r="S72">
            <v>10</v>
          </cell>
          <cell r="T72">
            <v>10</v>
          </cell>
        </row>
        <row r="73">
          <cell r="A73" t="str">
            <v>0322</v>
          </cell>
          <cell r="B73" t="str">
            <v>BRIGGS FAMILY DENTAL</v>
          </cell>
          <cell r="C73" t="str">
            <v>SPENSER BRIGGS</v>
          </cell>
          <cell r="D73" t="str">
            <v>9743 S. CONGRESS ST.</v>
          </cell>
          <cell r="E73" t="str">
            <v>NEW MARKET, VA 22844</v>
          </cell>
          <cell r="F73" t="str">
            <v>SERVICE</v>
          </cell>
          <cell r="G73" t="str">
            <v>9743 S. CONGRESS ST.</v>
          </cell>
          <cell r="H73" t="str">
            <v>540-740-3660</v>
          </cell>
          <cell r="I73" t="str">
            <v>919-648-5331</v>
          </cell>
          <cell r="J73" t="str">
            <v>540-740-8660</v>
          </cell>
          <cell r="K73" t="str">
            <v>83-2035401</v>
          </cell>
          <cell r="L73" t="str">
            <v>VA0401416056</v>
          </cell>
          <cell r="M73" t="str">
            <v>FRONTDESK@BRIGGSFAMILYDENTAL.COM</v>
          </cell>
          <cell r="O73">
            <v>1540.29</v>
          </cell>
          <cell r="P73">
            <v>1300</v>
          </cell>
          <cell r="Q73">
            <v>1062.7</v>
          </cell>
          <cell r="R73">
            <v>800</v>
          </cell>
          <cell r="S73">
            <v>400</v>
          </cell>
          <cell r="T73">
            <v>80</v>
          </cell>
        </row>
        <row r="74">
          <cell r="A74" t="str">
            <v>0324</v>
          </cell>
          <cell r="B74" t="str">
            <v>VOGUE SALON AND DAY SPA</v>
          </cell>
          <cell r="C74" t="str">
            <v>EDDIE PETTIT</v>
          </cell>
          <cell r="D74" t="str">
            <v>195 EAST LEE HWY</v>
          </cell>
          <cell r="E74" t="str">
            <v>NEW MARKET, VA 22844</v>
          </cell>
          <cell r="F74" t="str">
            <v>Service</v>
          </cell>
          <cell r="G74" t="str">
            <v>195 EAST LEE HWY</v>
          </cell>
          <cell r="H74" t="str">
            <v>540-771-0431</v>
          </cell>
          <cell r="K74" t="str">
            <v>83-2292859</v>
          </cell>
          <cell r="M74" t="str">
            <v>CLIMAXIAM@GMAIL.COM</v>
          </cell>
          <cell r="O74">
            <v>37.5</v>
          </cell>
          <cell r="P74">
            <v>37.5</v>
          </cell>
          <cell r="Q74">
            <v>48</v>
          </cell>
          <cell r="R74">
            <v>48.84</v>
          </cell>
          <cell r="S74">
            <v>36</v>
          </cell>
          <cell r="T74">
            <v>10</v>
          </cell>
        </row>
        <row r="75">
          <cell r="A75" t="str">
            <v>0326</v>
          </cell>
          <cell r="B75" t="str">
            <v>GOOGLE NORTH AMERICA INC</v>
          </cell>
          <cell r="D75" t="str">
            <v>242 RANGELINE ROAD</v>
          </cell>
          <cell r="E75" t="str">
            <v>LONGWOOD, FL 32750</v>
          </cell>
          <cell r="F75" t="str">
            <v>TELECOMMUNICATIONS</v>
          </cell>
          <cell r="G75" t="str">
            <v>1600 AMPHITHEATRE PKWY</v>
          </cell>
          <cell r="H75" t="str">
            <v>407-260-1011</v>
          </cell>
          <cell r="J75" t="str">
            <v>407-260-1033</v>
          </cell>
          <cell r="K75" t="str">
            <v>46-3261020</v>
          </cell>
          <cell r="M75" t="str">
            <v>GOOGLE@CSILONGWOOD.COM</v>
          </cell>
          <cell r="O75">
            <v>10</v>
          </cell>
          <cell r="P75">
            <v>10</v>
          </cell>
          <cell r="Q75">
            <v>10</v>
          </cell>
          <cell r="R75">
            <v>10</v>
          </cell>
          <cell r="S75">
            <v>10</v>
          </cell>
        </row>
        <row r="76">
          <cell r="A76" t="str">
            <v>0328</v>
          </cell>
          <cell r="B76" t="str">
            <v>SPROUTLY, LLC</v>
          </cell>
          <cell r="C76" t="str">
            <v>CHRISTOPHER GEORGE</v>
          </cell>
          <cell r="D76" t="str">
            <v>9299 N. CONGRESS ST</v>
          </cell>
          <cell r="E76" t="str">
            <v>NEW MARKET, VA 22844</v>
          </cell>
          <cell r="F76" t="str">
            <v>Professional</v>
          </cell>
          <cell r="G76" t="str">
            <v>9299 N. Congress St.</v>
          </cell>
          <cell r="H76" t="str">
            <v>434-294-2065</v>
          </cell>
          <cell r="I76" t="str">
            <v>833-476-9639 X803</v>
          </cell>
          <cell r="K76" t="str">
            <v>82-2217197</v>
          </cell>
          <cell r="M76" t="str">
            <v>BRENT@SPROUTLY.IO</v>
          </cell>
          <cell r="O76">
            <v>1644.23</v>
          </cell>
          <cell r="P76">
            <v>1280.8699999999999</v>
          </cell>
          <cell r="Q76">
            <v>849.21</v>
          </cell>
          <cell r="R76">
            <v>880.7</v>
          </cell>
          <cell r="S76">
            <v>275</v>
          </cell>
        </row>
        <row r="77">
          <cell r="A77" t="str">
            <v>0329</v>
          </cell>
          <cell r="B77" t="str">
            <v>SOUTHERN KITCHEN</v>
          </cell>
          <cell r="C77" t="str">
            <v>JAMES R SHIFFLETT II</v>
          </cell>
          <cell r="D77" t="str">
            <v>9586 S. CONGRESS ST</v>
          </cell>
          <cell r="E77" t="str">
            <v>NEW MARKET, VA 22844</v>
          </cell>
          <cell r="F77" t="str">
            <v>SERVICE</v>
          </cell>
          <cell r="G77" t="str">
            <v>9576 S CONGRESS ST</v>
          </cell>
          <cell r="H77" t="str">
            <v>540-740-3514</v>
          </cell>
          <cell r="J77" t="str">
            <v>540-740-2737</v>
          </cell>
          <cell r="K77" t="str">
            <v>83-4005843</v>
          </cell>
          <cell r="M77" t="str">
            <v>SOUTHERNKITCHEN2019@GMAIL.COM</v>
          </cell>
          <cell r="O77">
            <v>2624.08</v>
          </cell>
          <cell r="P77">
            <v>2535.1799999999998</v>
          </cell>
          <cell r="Q77">
            <v>1643.75</v>
          </cell>
          <cell r="R77">
            <v>1833.15</v>
          </cell>
          <cell r="S77">
            <v>1097.47</v>
          </cell>
        </row>
        <row r="78">
          <cell r="A78" t="str">
            <v>0330</v>
          </cell>
          <cell r="B78" t="str">
            <v>VALLEY PIKE MUSIC</v>
          </cell>
          <cell r="C78" t="str">
            <v>BEN MILLER</v>
          </cell>
          <cell r="D78" t="str">
            <v>45 DARK HOLLOW LN</v>
          </cell>
          <cell r="E78" t="str">
            <v>NEW MARKET, VA 22844</v>
          </cell>
          <cell r="F78" t="str">
            <v>RETAIL</v>
          </cell>
          <cell r="G78" t="str">
            <v>9386 S. CONGRESS ST</v>
          </cell>
          <cell r="H78" t="str">
            <v>540-335-1520</v>
          </cell>
          <cell r="K78" t="str">
            <v>SS ON FILE</v>
          </cell>
          <cell r="M78" t="str">
            <v>VALLEYPIKEMUSIC@GMAIL.COM</v>
          </cell>
          <cell r="O78">
            <v>20.76</v>
          </cell>
          <cell r="P78">
            <v>29.45</v>
          </cell>
          <cell r="Q78">
            <v>14.74</v>
          </cell>
          <cell r="R78">
            <v>23.5</v>
          </cell>
          <cell r="S78">
            <v>20</v>
          </cell>
        </row>
        <row r="79">
          <cell r="A79" t="str">
            <v>0339</v>
          </cell>
          <cell r="B79" t="str">
            <v>WINCHESTER PLUMBING &amp; GAS SERVICE INC.</v>
          </cell>
          <cell r="C79" t="str">
            <v>RODNEY SINECOFF</v>
          </cell>
          <cell r="D79" t="str">
            <v>830-3 N. KENT ST</v>
          </cell>
          <cell r="E79" t="str">
            <v>WINCHESTER, VA 22601</v>
          </cell>
          <cell r="F79" t="str">
            <v>Contractor</v>
          </cell>
          <cell r="G79" t="str">
            <v>830-3 N KENT ST</v>
          </cell>
          <cell r="H79" t="str">
            <v>540-662-3020</v>
          </cell>
          <cell r="J79" t="str">
            <v>540-662-3337</v>
          </cell>
          <cell r="K79" t="str">
            <v>27-0375323</v>
          </cell>
          <cell r="L79" t="str">
            <v>A 2705133709</v>
          </cell>
          <cell r="M79" t="str">
            <v>WINCHESTERPLUMBING@GMAIL.COM</v>
          </cell>
          <cell r="O79" t="str">
            <v>NO BPOL NEEDED</v>
          </cell>
          <cell r="Q79">
            <v>10</v>
          </cell>
          <cell r="R79">
            <v>10</v>
          </cell>
        </row>
        <row r="80">
          <cell r="A80" t="str">
            <v>0342</v>
          </cell>
          <cell r="B80" t="str">
            <v>TELRITE CORPORATION</v>
          </cell>
          <cell r="D80" t="str">
            <v>c/o COMPLIANCE SOLUTIONS, INC. 242 RANGELINE ROAD</v>
          </cell>
          <cell r="E80" t="str">
            <v>LONGWOOD, FL 32750</v>
          </cell>
          <cell r="F80" t="str">
            <v>OTHER</v>
          </cell>
          <cell r="G80" t="str">
            <v>4113 MONTICELLO ST, COVINGTON GA 30014</v>
          </cell>
          <cell r="H80" t="str">
            <v>407-260-1011</v>
          </cell>
          <cell r="J80" t="str">
            <v>407-260-1033</v>
          </cell>
          <cell r="K80" t="str">
            <v>59-3631460</v>
          </cell>
          <cell r="M80" t="str">
            <v>TELRITE@CSILONGWOOD.COM</v>
          </cell>
          <cell r="O80">
            <v>10</v>
          </cell>
          <cell r="P80">
            <v>10</v>
          </cell>
          <cell r="Q80">
            <v>10</v>
          </cell>
          <cell r="R80">
            <v>10</v>
          </cell>
        </row>
        <row r="81">
          <cell r="A81" t="str">
            <v>0345</v>
          </cell>
          <cell r="B81" t="str">
            <v>SHORT STOP/VINEE INC</v>
          </cell>
          <cell r="C81" t="str">
            <v>RAKESH AMIN</v>
          </cell>
          <cell r="D81" t="str">
            <v>146 W OLD CROSS ROAD</v>
          </cell>
          <cell r="E81" t="str">
            <v>NEW MARKET, VA 22844</v>
          </cell>
          <cell r="F81" t="str">
            <v>RETAIL</v>
          </cell>
          <cell r="G81" t="str">
            <v>146 W OLD CROSS ROAD</v>
          </cell>
          <cell r="H81" t="str">
            <v>540-740-4321</v>
          </cell>
          <cell r="K81" t="str">
            <v>85-1552706</v>
          </cell>
          <cell r="M81" t="str">
            <v>VINEEINC@GMAIL.COM</v>
          </cell>
          <cell r="O81">
            <v>170.05</v>
          </cell>
          <cell r="P81">
            <v>170</v>
          </cell>
          <cell r="Q81">
            <v>170.16</v>
          </cell>
          <cell r="R81">
            <v>170</v>
          </cell>
        </row>
        <row r="82">
          <cell r="A82" t="str">
            <v>0346</v>
          </cell>
          <cell r="B82" t="str">
            <v>NAIL CARE BY KAREN</v>
          </cell>
          <cell r="C82" t="str">
            <v>KAREN OCKENGA</v>
          </cell>
          <cell r="D82" t="str">
            <v>9440 SHENANDOAH DRIVE</v>
          </cell>
          <cell r="E82" t="str">
            <v>NEW MARKET, VA 22844</v>
          </cell>
          <cell r="F82" t="str">
            <v>SERVICE</v>
          </cell>
          <cell r="G82" t="str">
            <v>9440 SHENANDOAH DRIVE</v>
          </cell>
          <cell r="H82" t="str">
            <v>402-617-8880</v>
          </cell>
          <cell r="K82" t="str">
            <v>506-90-9901</v>
          </cell>
          <cell r="M82" t="str">
            <v>kockenga@gmail.com</v>
          </cell>
          <cell r="O82">
            <v>10</v>
          </cell>
          <cell r="P82">
            <v>10</v>
          </cell>
          <cell r="Q82">
            <v>10</v>
          </cell>
          <cell r="R82">
            <v>10</v>
          </cell>
        </row>
        <row r="83">
          <cell r="A83" t="str">
            <v>0347</v>
          </cell>
          <cell r="B83" t="str">
            <v>JULIA'S DOG GROOMING</v>
          </cell>
          <cell r="C83" t="str">
            <v>JULIA SEEDERS</v>
          </cell>
          <cell r="D83" t="str">
            <v>3501 FARMVIEW ROAD</v>
          </cell>
          <cell r="E83" t="str">
            <v>LURAY, VA 22835</v>
          </cell>
          <cell r="F83" t="str">
            <v>SERVICE</v>
          </cell>
          <cell r="G83" t="str">
            <v>9423 S. CONGRESS ST</v>
          </cell>
          <cell r="H83" t="str">
            <v>540-742-3211</v>
          </cell>
          <cell r="K83" t="str">
            <v>223-77-5905</v>
          </cell>
          <cell r="M83" t="str">
            <v>seedersjulia@gmail.com</v>
          </cell>
          <cell r="O83" t="str">
            <v>CLOSED</v>
          </cell>
          <cell r="P83">
            <v>35</v>
          </cell>
          <cell r="Q83">
            <v>20</v>
          </cell>
          <cell r="R83">
            <v>10</v>
          </cell>
        </row>
        <row r="84">
          <cell r="A84" t="str">
            <v>0349</v>
          </cell>
          <cell r="B84" t="str">
            <v>NEW MARKET LGS, LLC (DUNKIN)</v>
          </cell>
          <cell r="C84" t="str">
            <v>ATUL PATEL, GIRA PATEL</v>
          </cell>
          <cell r="D84" t="str">
            <v>145 W. OLD CROSS ROAD</v>
          </cell>
          <cell r="E84" t="str">
            <v>NEW MARKET, VA 22844</v>
          </cell>
          <cell r="F84" t="str">
            <v>RETAIL</v>
          </cell>
          <cell r="G84" t="str">
            <v>145 W OLD CROSS ROAD</v>
          </cell>
          <cell r="H84" t="str">
            <v>718-909-3461</v>
          </cell>
          <cell r="K84" t="str">
            <v>84-3312580</v>
          </cell>
          <cell r="M84" t="str">
            <v>NEWMARKETDD1@GMAIL.COM</v>
          </cell>
          <cell r="O84">
            <v>900</v>
          </cell>
          <cell r="P84">
            <v>750</v>
          </cell>
          <cell r="Q84">
            <v>600</v>
          </cell>
          <cell r="R84">
            <v>500</v>
          </cell>
        </row>
        <row r="85">
          <cell r="A85" t="str">
            <v>0350</v>
          </cell>
          <cell r="B85" t="str">
            <v>LAW OFFICE OF KERRY D ARMENTROUT, LLC</v>
          </cell>
          <cell r="C85" t="str">
            <v>KERRY ARMENTROUT</v>
          </cell>
          <cell r="D85" t="str">
            <v>PO BOX 417</v>
          </cell>
          <cell r="E85" t="str">
            <v>NEW MARKET, VA  22844</v>
          </cell>
          <cell r="F85" t="str">
            <v>Professional</v>
          </cell>
          <cell r="G85" t="str">
            <v>9404 CONGRESS ST.</v>
          </cell>
          <cell r="H85" t="str">
            <v>540-271-1390</v>
          </cell>
          <cell r="J85" t="str">
            <v>540-740-4186</v>
          </cell>
          <cell r="K85" t="str">
            <v>SS ON FILE</v>
          </cell>
          <cell r="M85" t="str">
            <v>KERRYDANE9066@GMAIL.COM</v>
          </cell>
          <cell r="O85">
            <v>65</v>
          </cell>
          <cell r="P85">
            <v>45</v>
          </cell>
          <cell r="Q85">
            <v>70</v>
          </cell>
          <cell r="R85">
            <v>30</v>
          </cell>
        </row>
        <row r="86">
          <cell r="A86" t="str">
            <v>0351</v>
          </cell>
          <cell r="B86" t="str">
            <v>NEW MARKET FOOD MART LLC</v>
          </cell>
          <cell r="C86" t="str">
            <v>ATUL PATEL, GIRA PATEL</v>
          </cell>
          <cell r="D86" t="str">
            <v>145 W OLD CROSS ROAD</v>
          </cell>
          <cell r="E86" t="str">
            <v>NEW MARKET, VA 22844</v>
          </cell>
          <cell r="F86" t="str">
            <v>RETAIL</v>
          </cell>
          <cell r="G86" t="str">
            <v>145 W Old Cross Road</v>
          </cell>
          <cell r="H86" t="str">
            <v>718-909-3461</v>
          </cell>
          <cell r="K86" t="str">
            <v>85-2753907</v>
          </cell>
          <cell r="M86" t="str">
            <v>NEWMARKETDD1@GMAIL.COM</v>
          </cell>
          <cell r="O86">
            <v>1021</v>
          </cell>
          <cell r="P86">
            <v>1312</v>
          </cell>
          <cell r="Q86">
            <v>50</v>
          </cell>
          <cell r="R86">
            <v>0</v>
          </cell>
        </row>
        <row r="87">
          <cell r="A87" t="str">
            <v>0352</v>
          </cell>
          <cell r="B87" t="str">
            <v>THE BUTTERCUP, LLC   CLOSED 2023</v>
          </cell>
          <cell r="C87" t="str">
            <v>CRISTINA G CORYELL</v>
          </cell>
          <cell r="D87" t="str">
            <v>PO BOX 1123</v>
          </cell>
          <cell r="E87" t="str">
            <v>NEW MARKET, VA 22844</v>
          </cell>
          <cell r="F87" t="str">
            <v>RETAIL</v>
          </cell>
          <cell r="G87" t="str">
            <v>9431 S. CONGRESS ST.</v>
          </cell>
          <cell r="H87" t="str">
            <v>540-333-5811</v>
          </cell>
          <cell r="K87" t="str">
            <v>85-3735311</v>
          </cell>
          <cell r="M87" t="str">
            <v>CRISTI@THEBUTTERCUP.NET</v>
          </cell>
          <cell r="O87">
            <v>224.47</v>
          </cell>
          <cell r="P87">
            <v>238.85</v>
          </cell>
          <cell r="Q87">
            <v>96</v>
          </cell>
          <cell r="R87">
            <v>10</v>
          </cell>
        </row>
        <row r="88">
          <cell r="A88" t="str">
            <v>0353</v>
          </cell>
          <cell r="B88" t="str">
            <v>MASHHADI &amp; PATEL INC DBA NEW MARKET CONV./SUBWAY</v>
          </cell>
          <cell r="C88" t="str">
            <v>BHAVIN PATEL</v>
          </cell>
          <cell r="D88" t="str">
            <v>186 W OLD CROSS ROAD</v>
          </cell>
          <cell r="E88" t="str">
            <v>NEW MARKET, VA 22844</v>
          </cell>
          <cell r="F88" t="str">
            <v>Service</v>
          </cell>
          <cell r="G88" t="str">
            <v>186 W Old Cross Rd</v>
          </cell>
          <cell r="H88" t="str">
            <v>540-740-9041</v>
          </cell>
          <cell r="I88" t="str">
            <v>732-789-3425</v>
          </cell>
          <cell r="K88" t="str">
            <v>10-833295995F-001</v>
          </cell>
          <cell r="M88" t="str">
            <v>PATEL.MASHHADI@GMAIL.COM</v>
          </cell>
          <cell r="P88">
            <v>336.29</v>
          </cell>
          <cell r="Q88">
            <v>352.51</v>
          </cell>
        </row>
        <row r="89">
          <cell r="A89" t="str">
            <v>0354</v>
          </cell>
          <cell r="B89" t="str">
            <v>NEW MARKET TOBACCO AND VAPE INC</v>
          </cell>
          <cell r="C89" t="str">
            <v>SADAM HAFEED</v>
          </cell>
          <cell r="D89" t="str">
            <v>229 BURGESS RD</v>
          </cell>
          <cell r="E89" t="str">
            <v>HARRISONBURG, VA 22801</v>
          </cell>
          <cell r="F89" t="str">
            <v>RETAIL</v>
          </cell>
          <cell r="G89" t="str">
            <v>160 W OLD CROSS RD</v>
          </cell>
          <cell r="H89" t="str">
            <v>646-689-4612</v>
          </cell>
          <cell r="K89" t="str">
            <v>85-4361896</v>
          </cell>
          <cell r="M89" t="str">
            <v>SADAMHAFEED44@GMAIL.COM</v>
          </cell>
          <cell r="O89">
            <v>426.48</v>
          </cell>
          <cell r="P89">
            <v>53.3</v>
          </cell>
          <cell r="Q89">
            <v>100</v>
          </cell>
        </row>
        <row r="90">
          <cell r="A90" t="str">
            <v>0355</v>
          </cell>
          <cell r="B90" t="str">
            <v>McDonald's of New Market</v>
          </cell>
          <cell r="C90" t="str">
            <v>APB RESTAURANTS INC</v>
          </cell>
          <cell r="D90" t="str">
            <v>530 NEFF AVE</v>
          </cell>
          <cell r="E90" t="str">
            <v>HARRISONBURG, VA 22801</v>
          </cell>
          <cell r="F90" t="str">
            <v>Service</v>
          </cell>
          <cell r="G90" t="str">
            <v>171 W Old Cross Rd</v>
          </cell>
          <cell r="H90" t="str">
            <v>540-432-9383</v>
          </cell>
          <cell r="K90" t="str">
            <v>27-0366403</v>
          </cell>
          <cell r="M90" t="str">
            <v>KENDRABOXLEYROBB@AOL.COM</v>
          </cell>
          <cell r="O90">
            <v>3018.28</v>
          </cell>
          <cell r="P90">
            <v>2699.96</v>
          </cell>
          <cell r="Q90">
            <v>2135.16</v>
          </cell>
        </row>
        <row r="91">
          <cell r="A91" t="str">
            <v>0356</v>
          </cell>
          <cell r="B91" t="str">
            <v>BAKER ROOFING COMPANY</v>
          </cell>
          <cell r="C91" t="str">
            <v>MARK LEE</v>
          </cell>
          <cell r="D91" t="str">
            <v>P.O. BOX 27428</v>
          </cell>
          <cell r="E91" t="str">
            <v>RALEIGH, NC 27611</v>
          </cell>
          <cell r="F91" t="str">
            <v>Service</v>
          </cell>
          <cell r="G91" t="str">
            <v>VARIOUS</v>
          </cell>
          <cell r="H91" t="str">
            <v>919-828-2975</v>
          </cell>
          <cell r="K91" t="str">
            <v>54-1136608</v>
          </cell>
          <cell r="L91" t="str">
            <v>2701019876 CLASS A</v>
          </cell>
          <cell r="M91" t="str">
            <v>VACORP@BAKERROOFING.COM</v>
          </cell>
          <cell r="O91">
            <v>10</v>
          </cell>
          <cell r="P91">
            <v>137</v>
          </cell>
          <cell r="Q91">
            <v>134.57</v>
          </cell>
        </row>
        <row r="92">
          <cell r="A92" t="str">
            <v>0357</v>
          </cell>
          <cell r="B92" t="str">
            <v>ONLY JESUS 4 ME, INC. (closed 2023)</v>
          </cell>
          <cell r="C92" t="str">
            <v>LARRY AND DIANE AIKENS</v>
          </cell>
          <cell r="D92" t="str">
            <v>112 BOGEY AVE</v>
          </cell>
          <cell r="E92" t="str">
            <v xml:space="preserve">NEW MARKET, VA </v>
          </cell>
          <cell r="F92" t="str">
            <v>SERVICE</v>
          </cell>
          <cell r="G92" t="str">
            <v>112 BOGEY AVE</v>
          </cell>
          <cell r="H92" t="str">
            <v>540-560-6678</v>
          </cell>
          <cell r="K92" t="str">
            <v>86-3460506</v>
          </cell>
          <cell r="M92" t="str">
            <v>DRLARRYAIKENS@GMAIL.COM</v>
          </cell>
          <cell r="O92">
            <v>10</v>
          </cell>
          <cell r="P92">
            <v>10</v>
          </cell>
          <cell r="Q92">
            <v>10</v>
          </cell>
        </row>
        <row r="93">
          <cell r="A93" t="str">
            <v>0358</v>
          </cell>
          <cell r="B93" t="str">
            <v>NPL CONSTRUCTION</v>
          </cell>
          <cell r="D93" t="str">
            <v>19820 N 7TH AVE STE 120</v>
          </cell>
          <cell r="E93" t="str">
            <v>PHOENIX, AZ 85027</v>
          </cell>
          <cell r="F93" t="str">
            <v>CONTRACTOR</v>
          </cell>
          <cell r="G93" t="str">
            <v>10109 RESIDENCY RD MANASSAS VA 20110</v>
          </cell>
          <cell r="H93" t="str">
            <v>623-582-1235</v>
          </cell>
          <cell r="K93" t="str">
            <v>88-6003998</v>
          </cell>
          <cell r="L93" t="str">
            <v>2705037038 CLASS A</v>
          </cell>
          <cell r="M93" t="str">
            <v>BUSINESSLICENSES@NEXTCENTURI.COM</v>
          </cell>
          <cell r="O93" t="str">
            <v>NO BPOL NEEDED</v>
          </cell>
          <cell r="P93">
            <v>10</v>
          </cell>
          <cell r="Q93">
            <v>250</v>
          </cell>
        </row>
        <row r="94">
          <cell r="A94" t="str">
            <v>0361</v>
          </cell>
          <cell r="B94" t="str">
            <v>HERNANDEZ CLEANING SERVICE</v>
          </cell>
          <cell r="C94" t="str">
            <v>JUAN GUARDADO</v>
          </cell>
          <cell r="D94" t="str">
            <v>448 W. OLD CROSS RD</v>
          </cell>
          <cell r="E94" t="str">
            <v>NEW MARKET, VA  22844</v>
          </cell>
          <cell r="F94" t="str">
            <v>Service</v>
          </cell>
          <cell r="G94" t="str">
            <v>448 W. OLD CROSS RD</v>
          </cell>
          <cell r="H94" t="str">
            <v>540-333-6583</v>
          </cell>
          <cell r="K94" t="str">
            <v>071-86-4918</v>
          </cell>
          <cell r="M94" t="str">
            <v>Juanguardado094@gmail.com</v>
          </cell>
          <cell r="O94" t="str">
            <v>CLOSED</v>
          </cell>
          <cell r="P94">
            <v>10</v>
          </cell>
          <cell r="Q94">
            <v>10</v>
          </cell>
        </row>
        <row r="95">
          <cell r="A95" t="str">
            <v>0364</v>
          </cell>
          <cell r="B95" t="str">
            <v>EXALTED VALLEY MINISTRIES, LLC</v>
          </cell>
          <cell r="C95" t="str">
            <v>NAEEMAH PHILLIP</v>
          </cell>
          <cell r="D95" t="str">
            <v>P.O. BOX 632</v>
          </cell>
          <cell r="E95" t="str">
            <v>NEW MARKET, VA 22844</v>
          </cell>
          <cell r="F95" t="str">
            <v>SERVICE</v>
          </cell>
          <cell r="G95" t="str">
            <v>181 E LEE HWY</v>
          </cell>
          <cell r="H95" t="str">
            <v>540-481-0756</v>
          </cell>
          <cell r="K95" t="str">
            <v>82-4317861</v>
          </cell>
          <cell r="M95" t="str">
            <v>EXALTEDVALLEY@GMAIL.COM</v>
          </cell>
          <cell r="O95" t="str">
            <v>CLOSED</v>
          </cell>
          <cell r="P95">
            <v>10</v>
          </cell>
          <cell r="Q95">
            <v>10</v>
          </cell>
        </row>
        <row r="96">
          <cell r="A96" t="str">
            <v>0365</v>
          </cell>
          <cell r="B96" t="str">
            <v>A&amp;D HOTEL LLC DBA DAYS INN</v>
          </cell>
          <cell r="C96" t="str">
            <v>RAJESH PATEL</v>
          </cell>
          <cell r="D96" t="str">
            <v>9360 GEORGE COLLINS PKWY</v>
          </cell>
          <cell r="E96" t="str">
            <v>NEW MARKET, VA 22844</v>
          </cell>
          <cell r="F96" t="str">
            <v>SERVICE</v>
          </cell>
          <cell r="G96" t="str">
            <v>9360 GEORGE COLLINS PARKWAY</v>
          </cell>
          <cell r="H96" t="str">
            <v>804-605-3831</v>
          </cell>
          <cell r="K96" t="str">
            <v>86-3973002</v>
          </cell>
          <cell r="M96" t="str">
            <v>NEWMARKET9360@GMAIL.COM</v>
          </cell>
          <cell r="O96">
            <v>701.32</v>
          </cell>
          <cell r="P96">
            <v>258.68</v>
          </cell>
          <cell r="Q96">
            <v>250</v>
          </cell>
        </row>
        <row r="97">
          <cell r="A97" t="str">
            <v>0366</v>
          </cell>
          <cell r="B97" t="str">
            <v>QUICK LOCK STORAGE, LLC</v>
          </cell>
          <cell r="C97" t="str">
            <v>QUICK LOCK HOLDINGS LLC</v>
          </cell>
          <cell r="D97" t="str">
            <v>211 PAULINE DR #315</v>
          </cell>
          <cell r="E97" t="str">
            <v>YORK, PA 17402</v>
          </cell>
          <cell r="F97" t="str">
            <v>SERVICE</v>
          </cell>
          <cell r="G97" t="str">
            <v>128 STONEWALL ST</v>
          </cell>
          <cell r="H97" t="str">
            <v>717-606-2490</v>
          </cell>
          <cell r="K97" t="str">
            <v>85-3776985</v>
          </cell>
          <cell r="M97" t="str">
            <v>MANAGEMENT@QUICKLOCKSTORAGE.COM</v>
          </cell>
          <cell r="O97">
            <v>63.24</v>
          </cell>
          <cell r="P97">
            <v>53.12</v>
          </cell>
          <cell r="Q97">
            <v>42</v>
          </cell>
        </row>
        <row r="98">
          <cell r="A98" t="str">
            <v>0367</v>
          </cell>
          <cell r="B98" t="str">
            <v>60s AUTO PARTS LLC</v>
          </cell>
          <cell r="C98" t="str">
            <v>GUY E GOOD III</v>
          </cell>
          <cell r="D98" t="str">
            <v>9428 S CONGRESS ST</v>
          </cell>
          <cell r="E98" t="str">
            <v>NEW MARKET, VA 22844</v>
          </cell>
          <cell r="F98" t="str">
            <v>RETAIL</v>
          </cell>
          <cell r="G98" t="str">
            <v>9428 S CONGRESS ST</v>
          </cell>
          <cell r="H98" t="str">
            <v>540-209-0449</v>
          </cell>
          <cell r="M98" t="str">
            <v>60SAUTOPARTS@GMAIL.COM</v>
          </cell>
          <cell r="P98">
            <v>10</v>
          </cell>
          <cell r="Q98">
            <v>10</v>
          </cell>
        </row>
        <row r="99">
          <cell r="A99" t="str">
            <v>0368</v>
          </cell>
          <cell r="B99" t="str">
            <v>AARON J. CONNER GENERAL CONTRACTOR, INC</v>
          </cell>
          <cell r="C99" t="str">
            <v>LARRY G. CONNER, SR.</v>
          </cell>
          <cell r="D99" t="str">
            <v>P. O. BOX 6068</v>
          </cell>
          <cell r="E99" t="str">
            <v>ROANOKE, VA 24017</v>
          </cell>
          <cell r="F99" t="str">
            <v>CONTRACTOR</v>
          </cell>
          <cell r="G99" t="str">
            <v>221 KESLER MILL RD. SALEM, VA 24153</v>
          </cell>
          <cell r="H99" t="str">
            <v>540-387-3941</v>
          </cell>
          <cell r="J99" t="str">
            <v>540-387-4365</v>
          </cell>
          <cell r="K99" t="str">
            <v>54-0656603</v>
          </cell>
          <cell r="L99" t="str">
            <v>2701005486 CLASS A</v>
          </cell>
          <cell r="M99" t="str">
            <v>loripeters@ajconner.com</v>
          </cell>
          <cell r="O99">
            <v>25.23</v>
          </cell>
          <cell r="P99">
            <v>10</v>
          </cell>
          <cell r="Q99">
            <v>10</v>
          </cell>
        </row>
        <row r="100">
          <cell r="A100" t="str">
            <v>0369</v>
          </cell>
          <cell r="B100" t="str">
            <v>ABNB   CLOSED 2023</v>
          </cell>
          <cell r="C100" t="str">
            <v>CHRISTIAN JOHNSTON</v>
          </cell>
          <cell r="D100" t="str">
            <v>PO BOX 685</v>
          </cell>
          <cell r="E100" t="str">
            <v>NEW MARKET, VA 22844</v>
          </cell>
          <cell r="F100" t="str">
            <v>SERVICE</v>
          </cell>
          <cell r="G100" t="str">
            <v>9324 JOHN SEVIER ROAD, NEW MARKET, VA 22844</v>
          </cell>
          <cell r="H100" t="str">
            <v>917-324-4158</v>
          </cell>
          <cell r="K100" t="str">
            <v>SS ON FILE</v>
          </cell>
          <cell r="M100" t="str">
            <v>CJOHNSTONPHOTO@GMAIL.COM</v>
          </cell>
          <cell r="O100">
            <v>10</v>
          </cell>
          <cell r="P100">
            <v>10</v>
          </cell>
          <cell r="Q100">
            <v>10</v>
          </cell>
        </row>
        <row r="101">
          <cell r="A101" t="str">
            <v>0370</v>
          </cell>
          <cell r="B101" t="str">
            <v>HOUSES MATTER CLEANING COMPANY (closed 2023)</v>
          </cell>
          <cell r="C101" t="str">
            <v>JOYLYNN BURRELL</v>
          </cell>
          <cell r="D101" t="str">
            <v>9550 S. CONGRESS ST.</v>
          </cell>
          <cell r="E101" t="str">
            <v>NEW MARKET, VA 22844</v>
          </cell>
          <cell r="F101" t="str">
            <v>SERVICE</v>
          </cell>
          <cell r="G101" t="str">
            <v>9550 S. CONGRESS ST</v>
          </cell>
          <cell r="H101" t="str">
            <v>540-333-7000</v>
          </cell>
          <cell r="K101" t="str">
            <v>SS ON FILE</v>
          </cell>
          <cell r="M101" t="str">
            <v>joylynnburrell@gmail.com</v>
          </cell>
          <cell r="P101">
            <v>10</v>
          </cell>
        </row>
        <row r="102">
          <cell r="A102" t="str">
            <v>0371</v>
          </cell>
          <cell r="B102" t="str">
            <v>STONE HILL CONSTRUCTION, INC</v>
          </cell>
          <cell r="C102" t="str">
            <v>WILSON WENGER, ARNOLD WENGER, CHAD RAWLEY, DALTON WENGER</v>
          </cell>
          <cell r="D102" t="str">
            <v>112 N. RIVER ROAD</v>
          </cell>
          <cell r="E102" t="str">
            <v>BRIDGEWATER, VA 22812</v>
          </cell>
          <cell r="F102" t="str">
            <v>CONTRACTOR</v>
          </cell>
          <cell r="H102" t="str">
            <v>540-879-2804</v>
          </cell>
          <cell r="K102" t="str">
            <v>20-1240838</v>
          </cell>
          <cell r="L102" t="str">
            <v>2705135817 CLASS A</v>
          </cell>
          <cell r="M102" t="str">
            <v>OFFICEMANAGER@STONEHILL4VA.COM</v>
          </cell>
          <cell r="P102">
            <v>26.86</v>
          </cell>
        </row>
        <row r="103">
          <cell r="A103" t="str">
            <v>0373</v>
          </cell>
          <cell r="B103" t="str">
            <v>MASTEC NORTH AMERICA, INC</v>
          </cell>
          <cell r="C103" t="str">
            <v>JOSE R MAS C/O TONY CHRISCOE</v>
          </cell>
          <cell r="D103" t="str">
            <v>209 ART BRYAN DR</v>
          </cell>
          <cell r="E103" t="str">
            <v>ASHEBORO, NC 27203</v>
          </cell>
          <cell r="F103" t="str">
            <v>CONTRACTOR</v>
          </cell>
          <cell r="G103" t="str">
            <v>VARIOUS</v>
          </cell>
          <cell r="H103" t="str">
            <v>336-672-4607</v>
          </cell>
          <cell r="K103" t="str">
            <v>65-0829357</v>
          </cell>
          <cell r="L103" t="str">
            <v>2705038450 CLASS A</v>
          </cell>
          <cell r="M103" t="str">
            <v>MEGAN.CAUTHEN@MASTEC.COM</v>
          </cell>
          <cell r="O103">
            <v>10</v>
          </cell>
          <cell r="P103">
            <v>71.819999999999993</v>
          </cell>
        </row>
        <row r="104">
          <cell r="A104" t="str">
            <v>0374</v>
          </cell>
          <cell r="B104" t="str">
            <v>T&amp;T SERVICES CO INC</v>
          </cell>
          <cell r="C104" t="str">
            <v>TERRY W. SMITH</v>
          </cell>
          <cell r="D104" t="str">
            <v>2160 MORELAND GAP RD</v>
          </cell>
          <cell r="E104" t="str">
            <v>NEW MARKET, VA 22844</v>
          </cell>
          <cell r="F104" t="str">
            <v>CONTRACTOR</v>
          </cell>
          <cell r="G104" t="str">
            <v>VARIOUS</v>
          </cell>
          <cell r="H104" t="str">
            <v>540-477-2870</v>
          </cell>
          <cell r="K104" t="str">
            <v>87-1543674</v>
          </cell>
          <cell r="M104" t="str">
            <v>TANDT@SHENTEL.NET</v>
          </cell>
          <cell r="P104">
            <v>63.35</v>
          </cell>
        </row>
        <row r="105">
          <cell r="A105" t="str">
            <v>0375</v>
          </cell>
          <cell r="B105" t="str">
            <v>KATHY'S CAFÉ INC.</v>
          </cell>
          <cell r="C105" t="str">
            <v>CATHERINE CLINE</v>
          </cell>
          <cell r="D105" t="str">
            <v>PO BOX 1107</v>
          </cell>
          <cell r="E105" t="str">
            <v>NEW MARKET, VA 22844</v>
          </cell>
          <cell r="F105" t="str">
            <v>SERVICE</v>
          </cell>
          <cell r="G105" t="str">
            <v>9478 S CONGRESS ST.</v>
          </cell>
          <cell r="H105" t="str">
            <v>540-271-1725</v>
          </cell>
          <cell r="J105" t="str">
            <v>540-740-2851</v>
          </cell>
          <cell r="K105" t="str">
            <v>87-4714905</v>
          </cell>
          <cell r="M105" t="str">
            <v>PREMIER869@AOL.COM</v>
          </cell>
          <cell r="O105">
            <v>192.1</v>
          </cell>
          <cell r="P105">
            <v>340</v>
          </cell>
        </row>
        <row r="106">
          <cell r="A106" t="str">
            <v>0376</v>
          </cell>
          <cell r="B106" t="str">
            <v>PRECISION ROOF WORKS LLC</v>
          </cell>
          <cell r="C106" t="str">
            <v>TIMMY AND SHERI CAVE</v>
          </cell>
          <cell r="D106" t="str">
            <v>PO BOX 108</v>
          </cell>
          <cell r="E106" t="str">
            <v>BRIDGEWATER, VA 22812</v>
          </cell>
          <cell r="F106" t="str">
            <v>CONTRACTOR</v>
          </cell>
          <cell r="G106" t="str">
            <v>105 DRY RIVER RD, BRIDGEWATER</v>
          </cell>
          <cell r="H106" t="str">
            <v>540-237-4702</v>
          </cell>
          <cell r="K106" t="str">
            <v>85-3953321</v>
          </cell>
          <cell r="L106" t="str">
            <v>2705179302 CLASS B</v>
          </cell>
          <cell r="M106" t="str">
            <v>PRWLLC2021@OUTLOOK.COM</v>
          </cell>
          <cell r="O106">
            <v>43.68</v>
          </cell>
          <cell r="P106">
            <v>85</v>
          </cell>
          <cell r="Q106">
            <v>28001.420000000002</v>
          </cell>
          <cell r="R106">
            <v>24401.719999999994</v>
          </cell>
          <cell r="S106">
            <v>22140.78</v>
          </cell>
          <cell r="T106">
            <v>18516.990000000002</v>
          </cell>
          <cell r="U106">
            <v>18301.619999999995</v>
          </cell>
          <cell r="V106">
            <v>14661.57</v>
          </cell>
          <cell r="W106">
            <v>13611.800000000003</v>
          </cell>
          <cell r="X106">
            <v>12638.41</v>
          </cell>
          <cell r="Y106">
            <v>10127.01</v>
          </cell>
          <cell r="Z106">
            <v>9320.2899999999991</v>
          </cell>
          <cell r="AA106">
            <v>7845.1100000000006</v>
          </cell>
          <cell r="AB106">
            <v>8441.17</v>
          </cell>
          <cell r="AC106">
            <v>7192.09</v>
          </cell>
          <cell r="AD106">
            <v>7180.24</v>
          </cell>
          <cell r="AE106">
            <v>8458.4599999999991</v>
          </cell>
        </row>
        <row r="107">
          <cell r="A107" t="str">
            <v>0377</v>
          </cell>
          <cell r="B107" t="str">
            <v>HOMETOWN DEALS</v>
          </cell>
          <cell r="C107" t="str">
            <v>NADINE HENRY, JASON KAGEY &amp; AMANDA SHIPE</v>
          </cell>
          <cell r="D107" t="str">
            <v>1602 SHIPWRECK DRIVE</v>
          </cell>
          <cell r="E107" t="str">
            <v>NEW MARKET, VA 22844</v>
          </cell>
          <cell r="F107" t="str">
            <v>RETAIL</v>
          </cell>
          <cell r="G107" t="str">
            <v>9394 CONGRESS ST., NEW MARKET, VA 22844</v>
          </cell>
          <cell r="H107" t="str">
            <v>540-624-3063</v>
          </cell>
          <cell r="J107" t="str">
            <v>540-624-3063</v>
          </cell>
          <cell r="K107" t="str">
            <v>88-1971141</v>
          </cell>
          <cell r="M107" t="str">
            <v>SHOTCEY@YAHOO.COM</v>
          </cell>
          <cell r="O107">
            <v>21.67</v>
          </cell>
          <cell r="P107">
            <v>10</v>
          </cell>
        </row>
        <row r="108">
          <cell r="A108" t="str">
            <v>0378</v>
          </cell>
          <cell r="B108" t="str">
            <v>A TINKERS QUILT SHOP</v>
          </cell>
          <cell r="C108" t="str">
            <v>DEBBIE WILSON</v>
          </cell>
          <cell r="D108" t="str">
            <v>2208 JIGGADY RD</v>
          </cell>
          <cell r="E108" t="str">
            <v>NEW MARKET, VA 22844</v>
          </cell>
          <cell r="F108" t="str">
            <v>RETAIL</v>
          </cell>
          <cell r="G108" t="str">
            <v>9427 CONGRESS ST.</v>
          </cell>
          <cell r="H108" t="str">
            <v>540-849-8309</v>
          </cell>
          <cell r="K108" t="str">
            <v>SS ON FILE</v>
          </cell>
          <cell r="M108" t="str">
            <v>DEBBIENWILSON57@GMAIL.COM</v>
          </cell>
          <cell r="O108">
            <v>10</v>
          </cell>
          <cell r="P108">
            <v>10</v>
          </cell>
        </row>
        <row r="109">
          <cell r="A109" t="str">
            <v>0379</v>
          </cell>
          <cell r="B109" t="str">
            <v>LYNN LAKE</v>
          </cell>
          <cell r="C109" t="str">
            <v>LYNN LAKE</v>
          </cell>
          <cell r="D109" t="str">
            <v>PO BOX 204</v>
          </cell>
          <cell r="E109" t="str">
            <v>BASYE, VA 22810</v>
          </cell>
          <cell r="F109" t="str">
            <v>SERVICE</v>
          </cell>
          <cell r="G109" t="str">
            <v>9549 S. CONGRESS ST.</v>
          </cell>
          <cell r="H109" t="str">
            <v>703-801-5400</v>
          </cell>
          <cell r="K109" t="str">
            <v>05-0620553</v>
          </cell>
          <cell r="O109">
            <v>10</v>
          </cell>
          <cell r="P109">
            <v>10</v>
          </cell>
        </row>
        <row r="110">
          <cell r="A110" t="str">
            <v>0380</v>
          </cell>
          <cell r="B110" t="str">
            <v>CROF 55</v>
          </cell>
          <cell r="C110" t="str">
            <v>CARLOS ORTIZ PEREZ</v>
          </cell>
          <cell r="D110" t="str">
            <v>326 PLATINUM DR</v>
          </cell>
          <cell r="E110" t="str">
            <v>BROADWAY, VA 22815</v>
          </cell>
          <cell r="F110" t="str">
            <v>RETAIL</v>
          </cell>
          <cell r="G110" t="str">
            <v>9391 S. CONGRESS ST.</v>
          </cell>
          <cell r="H110" t="str">
            <v>540-214-8406</v>
          </cell>
          <cell r="K110" t="str">
            <v>SS ON FILE</v>
          </cell>
          <cell r="M110" t="str">
            <v>CALAU1918@GMAIL.COM</v>
          </cell>
          <cell r="O110">
            <v>10</v>
          </cell>
          <cell r="P110">
            <v>10</v>
          </cell>
        </row>
        <row r="111">
          <cell r="A111" t="str">
            <v>0381</v>
          </cell>
          <cell r="B111" t="str">
            <v>DONALD A BULL CUSTOM HOMES</v>
          </cell>
          <cell r="C111" t="str">
            <v>DONALD BULL</v>
          </cell>
          <cell r="D111" t="str">
            <v>3609 OLD VALLEY PIKE</v>
          </cell>
          <cell r="E111" t="str">
            <v>NEW MARKET, VA 22844</v>
          </cell>
          <cell r="F111" t="str">
            <v>CONTRACTOR</v>
          </cell>
          <cell r="G111" t="str">
            <v>3609 OLD VALLEY PIKE</v>
          </cell>
          <cell r="H111" t="str">
            <v>540-331-0967</v>
          </cell>
          <cell r="L111" t="str">
            <v>A2705104001</v>
          </cell>
          <cell r="M111" t="str">
            <v>DONBULL7@GMAIL.COM</v>
          </cell>
          <cell r="O111" t="str">
            <v>NO BPOL NEEDED</v>
          </cell>
          <cell r="P111">
            <v>170</v>
          </cell>
        </row>
        <row r="112">
          <cell r="A112" t="str">
            <v>0382</v>
          </cell>
          <cell r="B112" t="str">
            <v>SEVERA MANAGEMENT SERVICES, LLC</v>
          </cell>
          <cell r="C112" t="str">
            <v>TIFFANY WRIGHT</v>
          </cell>
          <cell r="D112" t="str">
            <v>9400 S CONGRESS ST</v>
          </cell>
          <cell r="E112" t="str">
            <v>NEW MARKET, VA 22844</v>
          </cell>
          <cell r="F112" t="str">
            <v>RETAIL</v>
          </cell>
          <cell r="G112" t="str">
            <v>9400 S CONGRESS ST</v>
          </cell>
          <cell r="H112" t="str">
            <v>540-481-2720</v>
          </cell>
          <cell r="K112" t="str">
            <v>92-0374014</v>
          </cell>
          <cell r="M112" t="str">
            <v>SUNSHINEFLOWERSBYTIFFANY@GMAIL.COM</v>
          </cell>
          <cell r="O112">
            <v>10</v>
          </cell>
          <cell r="P112">
            <v>10</v>
          </cell>
        </row>
        <row r="113">
          <cell r="A113" t="str">
            <v>0383</v>
          </cell>
          <cell r="B113" t="str">
            <v>DN PATEL LLC DBA QUALITY INN</v>
          </cell>
          <cell r="C113" t="str">
            <v>PATEL ASHWIN</v>
          </cell>
          <cell r="D113" t="str">
            <v>971 HAWTHORNE LANE</v>
          </cell>
          <cell r="E113" t="str">
            <v>WAYNESBORO, VA 22980</v>
          </cell>
          <cell r="F113" t="str">
            <v>SERVICE</v>
          </cell>
          <cell r="G113" t="str">
            <v>162 W Old Cross Rd</v>
          </cell>
          <cell r="H113" t="str">
            <v>540-836-0927</v>
          </cell>
          <cell r="K113" t="str">
            <v>87-2428945</v>
          </cell>
          <cell r="M113" t="str">
            <v>PATELASHWIN0910@YAHOO.COM</v>
          </cell>
          <cell r="O113">
            <v>1013.71</v>
          </cell>
          <cell r="P113" t="str">
            <v>NA</v>
          </cell>
        </row>
        <row r="114">
          <cell r="A114" t="str">
            <v>0384</v>
          </cell>
          <cell r="B114" t="str">
            <v>ARBOGAST RENTALS</v>
          </cell>
          <cell r="C114" t="str">
            <v>CAYLYN ARBOGAST</v>
          </cell>
          <cell r="D114" t="str">
            <v>9295 N CONGRESS ST</v>
          </cell>
          <cell r="E114" t="str">
            <v>NEW MARKET, VA 22844</v>
          </cell>
          <cell r="F114" t="str">
            <v>SERVICE</v>
          </cell>
          <cell r="G114" t="str">
            <v>9295 N. Congress st</v>
          </cell>
          <cell r="H114" t="str">
            <v>434-473-3915</v>
          </cell>
          <cell r="K114" t="str">
            <v>SSN ON FILE</v>
          </cell>
          <cell r="M114" t="str">
            <v>CRUZCN@DUKES.JMU.EDU</v>
          </cell>
          <cell r="O114">
            <v>10</v>
          </cell>
          <cell r="P114">
            <v>10</v>
          </cell>
        </row>
        <row r="115">
          <cell r="A115" t="str">
            <v>0385</v>
          </cell>
          <cell r="B115" t="str">
            <v>WEAVER HOTEL</v>
          </cell>
          <cell r="C115" t="str">
            <v>JON HENRY</v>
          </cell>
          <cell r="D115" t="str">
            <v>PO BOX 541</v>
          </cell>
          <cell r="E115" t="str">
            <v>NEW MARKET, VA 22844</v>
          </cell>
          <cell r="F115" t="str">
            <v>SERVICE</v>
          </cell>
          <cell r="G115" t="str">
            <v>9327 N. CONGRESS ST</v>
          </cell>
          <cell r="H115" t="str">
            <v>540-522-6869</v>
          </cell>
          <cell r="K115" t="str">
            <v>SSN ON FILE</v>
          </cell>
          <cell r="M115" t="str">
            <v>JONHENRYGENERALSTORE@GMAIL.COM</v>
          </cell>
          <cell r="O115">
            <v>10</v>
          </cell>
          <cell r="P115">
            <v>10</v>
          </cell>
        </row>
        <row r="116">
          <cell r="A116" t="str">
            <v>0386</v>
          </cell>
          <cell r="B116" t="str">
            <v>MAX PRESS MOOSE AGENCY LLC</v>
          </cell>
          <cell r="C116" t="str">
            <v>MAXIMILLON J. PRESS</v>
          </cell>
          <cell r="D116" t="str">
            <v>924 MASTERS DR</v>
          </cell>
          <cell r="E116" t="str">
            <v>CROSS JUNCTION, VA 22625-2577</v>
          </cell>
          <cell r="F116" t="str">
            <v>SERVICE</v>
          </cell>
          <cell r="G116" t="str">
            <v>9396 S CONGRESS ST</v>
          </cell>
          <cell r="H116" t="str">
            <v>540-303-9404</v>
          </cell>
          <cell r="K116" t="str">
            <v>85-0931767</v>
          </cell>
          <cell r="M116" t="str">
            <v>MPRESS81@HOTMAIL.COM</v>
          </cell>
          <cell r="O116">
            <v>155</v>
          </cell>
          <cell r="P116" t="str">
            <v>NA</v>
          </cell>
        </row>
        <row r="117">
          <cell r="A117" t="str">
            <v>0387</v>
          </cell>
          <cell r="B117" t="str">
            <v>BAE REAL ESTATE INVESTMENT GROUP</v>
          </cell>
          <cell r="C117" t="str">
            <v>DEREK M. MULLINS</v>
          </cell>
          <cell r="D117" t="str">
            <v>3302 CROSSINGS WAY</v>
          </cell>
          <cell r="E117" t="str">
            <v>MIDLOTHIAN, VA 23113</v>
          </cell>
          <cell r="F117" t="str">
            <v>SERVICE</v>
          </cell>
          <cell r="G117" t="str">
            <v>9531 S. CONGRESS ST</v>
          </cell>
          <cell r="H117" t="str">
            <v>804-357-8041</v>
          </cell>
          <cell r="M117" t="str">
            <v>BAECOMPANIES@GMAIL.COM</v>
          </cell>
          <cell r="O117">
            <v>30</v>
          </cell>
          <cell r="P117" t="str">
            <v>NA</v>
          </cell>
        </row>
        <row r="118">
          <cell r="A118" t="str">
            <v>0388</v>
          </cell>
          <cell r="B118" t="str">
            <v>RATLIFF</v>
          </cell>
          <cell r="C118" t="str">
            <v>BRIAN &amp; MELISSA RATLIFF</v>
          </cell>
          <cell r="D118" t="str">
            <v>671 MELROSE RD</v>
          </cell>
          <cell r="E118" t="str">
            <v>ROCKINGHAM, VA 22802</v>
          </cell>
          <cell r="F118" t="str">
            <v>SERVICE</v>
          </cell>
          <cell r="G118" t="str">
            <v>9470 S CONGRESS ST</v>
          </cell>
          <cell r="H118" t="str">
            <v>540-746-6065</v>
          </cell>
          <cell r="K118" t="str">
            <v>223-25-8510</v>
          </cell>
          <cell r="M118" t="str">
            <v>BRIANRATLIFF@ODRVA.COM</v>
          </cell>
          <cell r="O118">
            <v>10</v>
          </cell>
        </row>
        <row r="119">
          <cell r="A119" t="str">
            <v>0389</v>
          </cell>
          <cell r="B119" t="str">
            <v xml:space="preserve">ACN COMMUNICATION SERVICES, LLC  </v>
          </cell>
          <cell r="C119" t="str">
            <v>ZAINAB MAKDA</v>
          </cell>
          <cell r="D119" t="str">
            <v>4350 CONGRESS ST, SUITE 900</v>
          </cell>
          <cell r="E119" t="str">
            <v>CHARLOTTE, NC 28209</v>
          </cell>
          <cell r="F119" t="str">
            <v>OTHER</v>
          </cell>
          <cell r="G119" t="str">
            <v>242 RANGELINE ROAD</v>
          </cell>
          <cell r="H119" t="str">
            <v>704-367-7020</v>
          </cell>
          <cell r="J119" t="str">
            <v>704-260-3705</v>
          </cell>
          <cell r="K119" t="str">
            <v>38-3483729</v>
          </cell>
          <cell r="M119" t="str">
            <v>ACN.SUT@FORVIS.COM</v>
          </cell>
          <cell r="O119">
            <v>10</v>
          </cell>
        </row>
        <row r="120">
          <cell r="A120" t="str">
            <v>0390</v>
          </cell>
          <cell r="B120" t="str">
            <v>JUST AERIAL APPLICATION LLC</v>
          </cell>
          <cell r="C120" t="str">
            <v>MICHAEL MILLER</v>
          </cell>
          <cell r="D120" t="str">
            <v>9570 JOHN SEVIER RD</v>
          </cell>
          <cell r="E120" t="str">
            <v>NEW MARKET, VA 22844</v>
          </cell>
          <cell r="F120" t="str">
            <v>SERVICE</v>
          </cell>
          <cell r="G120" t="str">
            <v>9570 JOHN SEVIER RD</v>
          </cell>
          <cell r="H120" t="str">
            <v>540-630-5244</v>
          </cell>
          <cell r="K120" t="str">
            <v>621-28-1138</v>
          </cell>
          <cell r="M120" t="str">
            <v>JUSTAERIALAPPLICATION@GMAIL.COM</v>
          </cell>
          <cell r="O120">
            <v>20</v>
          </cell>
        </row>
        <row r="121">
          <cell r="A121" t="str">
            <v>0391</v>
          </cell>
          <cell r="B121" t="str">
            <v>HARRISONBURG CONSTRUCTION CO. INC.</v>
          </cell>
          <cell r="C121" t="str">
            <v>RICK KISER, PRESIDENT</v>
          </cell>
          <cell r="D121" t="str">
            <v>3011 JOHN WAYLAND HWY</v>
          </cell>
          <cell r="E121" t="str">
            <v>DAYTON, VA 22821</v>
          </cell>
          <cell r="F121" t="str">
            <v>CONTRACTOR</v>
          </cell>
          <cell r="G121" t="str">
            <v>3011 JOHN WAYLAND HWY</v>
          </cell>
          <cell r="H121" t="str">
            <v>540-434-9560</v>
          </cell>
          <cell r="J121" t="str">
            <v>540-442-7190</v>
          </cell>
          <cell r="K121" t="str">
            <v>54-1440725</v>
          </cell>
          <cell r="L121" t="str">
            <v>2701031862 CLASS A</v>
          </cell>
          <cell r="M121" t="str">
            <v>BOB@HARRISONBURGCONSTRUCTION.COM</v>
          </cell>
          <cell r="O121">
            <v>64.95</v>
          </cell>
        </row>
        <row r="122">
          <cell r="A122" t="str">
            <v>0392</v>
          </cell>
          <cell r="B122" t="str">
            <v>STU-DIO PRODUCTIONS, LLC CLOSED 11/23</v>
          </cell>
          <cell r="C122" t="str">
            <v>STUART NAGY</v>
          </cell>
          <cell r="D122" t="str">
            <v>9525 JOHN SEVIER RD</v>
          </cell>
          <cell r="E122" t="str">
            <v>NEW MARKET, VA 22844</v>
          </cell>
          <cell r="F122" t="str">
            <v>RETAIL</v>
          </cell>
          <cell r="G122" t="str">
            <v>9525 JOHN SEVIER ROAD</v>
          </cell>
          <cell r="H122" t="str">
            <v>321-507-6857</v>
          </cell>
          <cell r="K122" t="str">
            <v>92-2186655</v>
          </cell>
          <cell r="M122" t="str">
            <v>STUART1341NAGY@ICLOUD.COM</v>
          </cell>
          <cell r="O122">
            <v>10</v>
          </cell>
        </row>
        <row r="123">
          <cell r="A123" t="str">
            <v>0393</v>
          </cell>
          <cell r="B123" t="str">
            <v>HARMAN CONSTRUCTION</v>
          </cell>
          <cell r="D123" t="str">
            <v>1024 PLEASANT VALLEY RD</v>
          </cell>
          <cell r="E123" t="str">
            <v>HARRISONBURG, VA 22801</v>
          </cell>
          <cell r="F123" t="str">
            <v>CONTRACTOR</v>
          </cell>
          <cell r="G123" t="str">
            <v>1024 PLEASANT VALLEY RD, HARRISONBURG</v>
          </cell>
          <cell r="H123" t="str">
            <v>540-434-4459</v>
          </cell>
          <cell r="J123" t="str">
            <v>540-434-4209</v>
          </cell>
          <cell r="K123" t="str">
            <v>54-0569427</v>
          </cell>
          <cell r="L123" t="str">
            <v>2701014561 CLASS A</v>
          </cell>
          <cell r="M123" t="str">
            <v>NBOWERS@HARMANCONSTRUCTION.COM</v>
          </cell>
        </row>
        <row r="124">
          <cell r="A124" t="str">
            <v>0394</v>
          </cell>
          <cell r="B124" t="str">
            <v>GABB WIRELESS INC</v>
          </cell>
          <cell r="C124" t="str">
            <v>NATE RANDLE</v>
          </cell>
          <cell r="D124" t="str">
            <v>3575 PIEDMONT RD NE, BLDG 15-1550</v>
          </cell>
          <cell r="E124" t="str">
            <v>ATLANTA, GA 30305</v>
          </cell>
          <cell r="F124" t="str">
            <v>RETAIL</v>
          </cell>
          <cell r="G124" t="str">
            <v>4104 N. THANKSGIVING WAY #300, LEHI UT</v>
          </cell>
          <cell r="H124" t="str">
            <v>404-835-6358</v>
          </cell>
          <cell r="K124" t="str">
            <v>83-3439108</v>
          </cell>
          <cell r="M124" t="str">
            <v>PARKER.ROYSTER@CLACONNECT.COM</v>
          </cell>
          <cell r="O124">
            <v>10</v>
          </cell>
        </row>
        <row r="125">
          <cell r="A125" t="str">
            <v>0395</v>
          </cell>
          <cell r="B125" t="str">
            <v>WOODFIRED CO</v>
          </cell>
          <cell r="C125" t="str">
            <v>ZACHARY KHAMBATA</v>
          </cell>
          <cell r="D125" t="str">
            <v>9076 N CONGRESS ST</v>
          </cell>
          <cell r="E125" t="str">
            <v>NEW MARKET, VA 22844</v>
          </cell>
          <cell r="F125" t="str">
            <v>SERVICE</v>
          </cell>
          <cell r="G125" t="str">
            <v>9383 N. CONGRESS ST</v>
          </cell>
          <cell r="H125" t="str">
            <v>540-335-2312</v>
          </cell>
          <cell r="K125" t="str">
            <v>87-3236443</v>
          </cell>
          <cell r="M125" t="str">
            <v>ZACHARY@WOODFIREDCO.COM</v>
          </cell>
          <cell r="O125">
            <v>10</v>
          </cell>
        </row>
        <row r="126">
          <cell r="A126" t="str">
            <v>0396</v>
          </cell>
          <cell r="B126" t="str">
            <v>SUNGOLD DISTRIBUTION</v>
          </cell>
          <cell r="C126" t="str">
            <v>LAURA OAKSHOTT</v>
          </cell>
          <cell r="D126" t="str">
            <v>PO BOX 4175</v>
          </cell>
          <cell r="E126" t="str">
            <v>BOISE, ID 83711</v>
          </cell>
          <cell r="F126" t="str">
            <v>SERVICE</v>
          </cell>
          <cell r="G126" t="str">
            <v>PO BOX 4175</v>
          </cell>
          <cell r="H126" t="str">
            <v>208-407-7602</v>
          </cell>
          <cell r="K126" t="str">
            <v>ON FILE</v>
          </cell>
          <cell r="M126" t="str">
            <v>CAT6511@YAHOO.COM</v>
          </cell>
          <cell r="O126">
            <v>10</v>
          </cell>
        </row>
        <row r="127">
          <cell r="A127" t="str">
            <v>0397</v>
          </cell>
          <cell r="B127" t="str">
            <v>HOMELAND</v>
          </cell>
          <cell r="C127" t="str">
            <v>DARIN &amp; MONICA STRONG</v>
          </cell>
          <cell r="D127" t="str">
            <v>9357 N CONGRESS ST</v>
          </cell>
          <cell r="E127" t="str">
            <v>NEW MARKET, VA 22844</v>
          </cell>
          <cell r="F127" t="str">
            <v>SERVICE</v>
          </cell>
          <cell r="G127" t="str">
            <v>9373 N CONGRESS ST</v>
          </cell>
          <cell r="H127" t="str">
            <v>540-333-8125</v>
          </cell>
          <cell r="K127" t="str">
            <v>82-4693645</v>
          </cell>
          <cell r="M127" t="str">
            <v>DARIN@HOMELANDVA.COM</v>
          </cell>
          <cell r="O127">
            <v>40</v>
          </cell>
        </row>
        <row r="128">
          <cell r="A128" t="str">
            <v>0398</v>
          </cell>
          <cell r="B128" t="str">
            <v>HOMELAND</v>
          </cell>
          <cell r="C128" t="str">
            <v>DARIN &amp; MONICA STRONG</v>
          </cell>
          <cell r="D128" t="str">
            <v>9357 N CONGRESS ST</v>
          </cell>
          <cell r="E128" t="str">
            <v>NEW MARKET, VA 22844</v>
          </cell>
          <cell r="F128" t="str">
            <v>RETAIL</v>
          </cell>
          <cell r="G128" t="str">
            <v>9363 N CONGRESS ST</v>
          </cell>
          <cell r="H128" t="str">
            <v>540-333-8125</v>
          </cell>
          <cell r="K128" t="str">
            <v>82-4693645</v>
          </cell>
          <cell r="M128" t="str">
            <v>DARIN@HOMELANDVA.COM</v>
          </cell>
          <cell r="O128">
            <v>20</v>
          </cell>
        </row>
        <row r="129">
          <cell r="A129" t="str">
            <v>0399</v>
          </cell>
          <cell r="B129" t="str">
            <v>ANTIQUES &amp; MORE</v>
          </cell>
          <cell r="C129" t="str">
            <v>LAUREL BIGGERS</v>
          </cell>
          <cell r="D129" t="str">
            <v>129 W OLD CROSS RD</v>
          </cell>
          <cell r="E129" t="str">
            <v>NEW MARKET, VA 22844</v>
          </cell>
          <cell r="F129" t="str">
            <v>RETAIL</v>
          </cell>
          <cell r="G129" t="str">
            <v>129 W OLD CROSS RD</v>
          </cell>
          <cell r="H129" t="str">
            <v>540-481-2088</v>
          </cell>
          <cell r="K129" t="str">
            <v>229-59-7283</v>
          </cell>
          <cell r="M129" t="str">
            <v>LPEPPERMAN1122.LP@GMAIL.COM</v>
          </cell>
          <cell r="O129">
            <v>10</v>
          </cell>
        </row>
        <row r="130">
          <cell r="A130" t="str">
            <v>0400</v>
          </cell>
          <cell r="B130" t="str">
            <v>HEART OF THE VALLEY THRIFT</v>
          </cell>
          <cell r="C130" t="str">
            <v>SANDRA SPARKMAN</v>
          </cell>
          <cell r="D130" t="str">
            <v>3728 SWOVER CREEK RD</v>
          </cell>
          <cell r="E130" t="str">
            <v>Edinburg, VA  22824</v>
          </cell>
          <cell r="F130" t="str">
            <v>RETAIL</v>
          </cell>
          <cell r="G130" t="str">
            <v>9438 S. CONGRESS ST</v>
          </cell>
          <cell r="H130" t="str">
            <v>540-476-3221</v>
          </cell>
          <cell r="K130" t="str">
            <v>228-15-8797</v>
          </cell>
          <cell r="M130" t="str">
            <v>JADEORPEARL@OUTLOOK.COM</v>
          </cell>
          <cell r="O130">
            <v>10</v>
          </cell>
        </row>
        <row r="131">
          <cell r="A131" t="str">
            <v>0401</v>
          </cell>
          <cell r="B131" t="str">
            <v>FREEDOM PROPERTIES ST, LLC DBA MOUNTAIN VALLEY RETREAT</v>
          </cell>
          <cell r="C131" t="str">
            <v>JONATHAN SHAFFNER</v>
          </cell>
          <cell r="D131" t="str">
            <v>13234 AMBLEWOOD DR</v>
          </cell>
          <cell r="E131" t="str">
            <v>MANASSAS, VA 20112</v>
          </cell>
          <cell r="F131" t="str">
            <v>SERVICE</v>
          </cell>
          <cell r="G131" t="str">
            <v>9373 N CONGRESS ST</v>
          </cell>
          <cell r="H131" t="str">
            <v>808-284-5207</v>
          </cell>
          <cell r="K131" t="str">
            <v>93-3636178</v>
          </cell>
          <cell r="M131" t="str">
            <v>JONATHAN.SHAFFNER@GMAIL.COM</v>
          </cell>
          <cell r="O131">
            <v>10</v>
          </cell>
        </row>
        <row r="132">
          <cell r="A132" t="str">
            <v>0402</v>
          </cell>
          <cell r="B132" t="str">
            <v>RICHARD'S HOMES, LLC</v>
          </cell>
          <cell r="C132" t="str">
            <v>DANIEL RICHARDS</v>
          </cell>
          <cell r="D132" t="str">
            <v>6762 MIDDLE RD</v>
          </cell>
          <cell r="E132" t="str">
            <v>MIDDLETOWN, VA 22645</v>
          </cell>
          <cell r="F132" t="str">
            <v>CONTRACTOR</v>
          </cell>
          <cell r="G132" t="str">
            <v>6762 MIDDLE RD, MIDDLETOWN</v>
          </cell>
          <cell r="H132" t="str">
            <v>540-295-2185</v>
          </cell>
          <cell r="K132" t="str">
            <v>03-0534856</v>
          </cell>
          <cell r="L132" t="str">
            <v>2705082662 CLASS A</v>
          </cell>
          <cell r="M132" t="str">
            <v>RICHARDSHOMESLLC@GMAIL.COM</v>
          </cell>
          <cell r="N132">
            <v>300</v>
          </cell>
        </row>
        <row r="133">
          <cell r="A133" t="str">
            <v>0403</v>
          </cell>
          <cell r="B133" t="str">
            <v>BIGSIS LLC   NEVER OPENED</v>
          </cell>
          <cell r="C133" t="str">
            <v>EUNJOO KIM</v>
          </cell>
          <cell r="D133" t="str">
            <v>116 PERRY TRAILER PARK RD</v>
          </cell>
          <cell r="E133" t="str">
            <v>MT. JACKSON, VA 22842</v>
          </cell>
          <cell r="F133" t="str">
            <v>RETAIL</v>
          </cell>
          <cell r="G133" t="str">
            <v>9431 S CONGRESS ST</v>
          </cell>
          <cell r="H133" t="str">
            <v>540-740-2701</v>
          </cell>
          <cell r="I133" t="str">
            <v>540-908-9641</v>
          </cell>
          <cell r="K133" t="str">
            <v>93-4116416</v>
          </cell>
          <cell r="M133" t="str">
            <v>GYOUNGMI13@GMAIL.COM</v>
          </cell>
          <cell r="N133">
            <v>10</v>
          </cell>
        </row>
        <row r="134">
          <cell r="A134" t="str">
            <v>0404</v>
          </cell>
          <cell r="B134" t="str">
            <v>ION DEVELOPER DBA ION SOLAR</v>
          </cell>
          <cell r="C134" t="str">
            <v>DAVE RASMUSSEN</v>
          </cell>
          <cell r="D134" t="str">
            <v>44 E 800 N</v>
          </cell>
          <cell r="E134" t="str">
            <v>OREM, UT 84057</v>
          </cell>
          <cell r="F134" t="str">
            <v>CONTRACTOR</v>
          </cell>
          <cell r="H134" t="str">
            <v>888-781-7074</v>
          </cell>
          <cell r="I134" t="str">
            <v>385-396-4478</v>
          </cell>
          <cell r="K134" t="str">
            <v>81-4623568</v>
          </cell>
          <cell r="L134" t="str">
            <v>271006944/TRADESMAN</v>
          </cell>
          <cell r="M134" t="str">
            <v>PERMITS@IONSOLAR.COM</v>
          </cell>
          <cell r="N134">
            <v>50</v>
          </cell>
        </row>
        <row r="141">
          <cell r="A141" t="str">
            <v>TOTAL</v>
          </cell>
          <cell r="O141">
            <v>59926.200000000004</v>
          </cell>
          <cell r="P141">
            <v>56183.99</v>
          </cell>
        </row>
        <row r="142">
          <cell r="B142" t="str">
            <v>CLOSED</v>
          </cell>
        </row>
        <row r="143">
          <cell r="B143" t="str">
            <v>NO BPOL NEEDED</v>
          </cell>
        </row>
        <row r="144">
          <cell r="B144" t="str">
            <v>PAID</v>
          </cell>
        </row>
        <row r="145">
          <cell r="B145" t="str">
            <v>PAID - MISSING TAXES OR ABC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opLeftCell="A4" zoomScale="130" zoomScaleNormal="130" workbookViewId="0">
      <selection activeCell="I12" sqref="I12"/>
    </sheetView>
  </sheetViews>
  <sheetFormatPr defaultRowHeight="14.4" x14ac:dyDescent="0.3"/>
  <sheetData>
    <row r="1" spans="1:1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7.399999999999999" x14ac:dyDescent="0.3">
      <c r="A8" s="34" t="s">
        <v>46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3">
      <c r="A9" s="1"/>
      <c r="B9" s="1"/>
      <c r="C9" s="1"/>
      <c r="D9" s="1"/>
      <c r="F9" s="1"/>
      <c r="K9" s="4"/>
    </row>
    <row r="10" spans="1:11" ht="14.4" customHeight="1" x14ac:dyDescent="0.3">
      <c r="A10" s="35" t="str">
        <f>VLOOKUP(I11,'[1]2023'!$A$1:$IV$65536,2,FALSE)</f>
        <v>Simple Tymes LLC</v>
      </c>
      <c r="B10" s="35"/>
      <c r="C10" s="35"/>
      <c r="D10" s="35"/>
      <c r="E10" s="35"/>
      <c r="F10" s="35"/>
      <c r="G10" s="3" t="s">
        <v>0</v>
      </c>
      <c r="H10" s="4"/>
      <c r="I10" s="28">
        <v>45292</v>
      </c>
      <c r="J10" s="29" t="s">
        <v>39</v>
      </c>
      <c r="K10" s="28">
        <v>45657</v>
      </c>
    </row>
    <row r="11" spans="1:11" ht="15" customHeight="1" x14ac:dyDescent="0.3">
      <c r="A11" s="36" t="str">
        <f>VLOOKUP(I11,'[1]2023'!$A$1:$IV$65536,4,FALSE)</f>
        <v>385 Lacey Spring Road</v>
      </c>
      <c r="B11" s="36"/>
      <c r="C11" s="36"/>
      <c r="D11" s="36"/>
      <c r="E11" s="36"/>
      <c r="F11" s="36"/>
      <c r="G11" s="3" t="s">
        <v>1</v>
      </c>
      <c r="H11" s="3"/>
      <c r="I11" s="30" t="s">
        <v>50</v>
      </c>
      <c r="J11" s="4"/>
    </row>
    <row r="12" spans="1:11" x14ac:dyDescent="0.3">
      <c r="A12" s="36" t="str">
        <f>VLOOKUP(I11,'[1]2023'!$A$1:$IV$65536,5,FALSE)</f>
        <v>Rockingham, VA  22802</v>
      </c>
      <c r="B12" s="36"/>
      <c r="C12" s="36"/>
      <c r="D12" s="36"/>
      <c r="E12" s="36"/>
      <c r="F12" s="36"/>
      <c r="G12" s="3" t="s">
        <v>2</v>
      </c>
      <c r="H12" s="3"/>
      <c r="I12" s="3" t="str">
        <f>VLOOKUP(I11,'[1]2023'!$A$1:$IV$65536,6,FALSE)</f>
        <v>Retail</v>
      </c>
      <c r="J12" s="4"/>
    </row>
    <row r="13" spans="1:11" x14ac:dyDescent="0.3">
      <c r="G13" s="1"/>
      <c r="H13" s="1"/>
      <c r="I13" s="1"/>
    </row>
    <row r="14" spans="1:11" ht="15" thickBot="1" x14ac:dyDescent="0.35">
      <c r="A14" s="5"/>
      <c r="B14" s="6"/>
      <c r="C14" s="6"/>
      <c r="D14" s="6"/>
      <c r="E14" s="6"/>
      <c r="F14" s="6"/>
      <c r="G14" s="5"/>
      <c r="H14" s="5"/>
      <c r="I14" s="5"/>
      <c r="J14" s="7"/>
      <c r="K14" s="7"/>
    </row>
    <row r="15" spans="1:11" ht="15.75" customHeight="1" x14ac:dyDescent="0.3">
      <c r="A15" s="2" t="s">
        <v>3</v>
      </c>
      <c r="B15" s="2"/>
      <c r="C15" s="12"/>
      <c r="D15" s="12"/>
      <c r="E15" s="12"/>
      <c r="F15" s="12"/>
      <c r="G15" s="13"/>
      <c r="H15" s="2"/>
      <c r="I15" s="33" t="s">
        <v>33</v>
      </c>
      <c r="J15" s="33"/>
      <c r="K15" s="33"/>
    </row>
    <row r="16" spans="1:11" ht="15.75" customHeight="1" x14ac:dyDescent="0.3">
      <c r="A16" s="2" t="s">
        <v>4</v>
      </c>
      <c r="B16" s="2"/>
      <c r="C16" s="14"/>
      <c r="D16" s="14"/>
      <c r="E16" s="14"/>
      <c r="F16" s="14"/>
      <c r="G16" s="15"/>
      <c r="H16" s="19"/>
      <c r="I16" s="38" t="s">
        <v>38</v>
      </c>
      <c r="J16" s="38"/>
      <c r="K16" s="11"/>
    </row>
    <row r="17" spans="1:11" ht="15.75" customHeight="1" x14ac:dyDescent="0.3">
      <c r="A17" s="2" t="s">
        <v>5</v>
      </c>
      <c r="B17" s="16"/>
      <c r="C17" s="16"/>
      <c r="D17" s="16"/>
      <c r="E17" s="16"/>
      <c r="F17" s="16"/>
      <c r="G17" s="17"/>
      <c r="H17" s="19"/>
      <c r="I17" s="37" t="s">
        <v>34</v>
      </c>
      <c r="J17" s="37"/>
      <c r="K17" s="8"/>
    </row>
    <row r="18" spans="1:11" ht="15.75" customHeight="1" x14ac:dyDescent="0.3">
      <c r="A18" s="2" t="s">
        <v>6</v>
      </c>
      <c r="B18" s="2"/>
      <c r="C18" s="14"/>
      <c r="D18" s="14"/>
      <c r="E18" s="14"/>
      <c r="F18" s="14"/>
      <c r="G18" s="15"/>
      <c r="H18" s="19"/>
      <c r="I18" s="37" t="s">
        <v>35</v>
      </c>
      <c r="J18" s="37"/>
      <c r="K18" s="10"/>
    </row>
    <row r="19" spans="1:11" ht="15.75" customHeight="1" x14ac:dyDescent="0.3">
      <c r="A19" s="2" t="s">
        <v>7</v>
      </c>
      <c r="B19" s="2"/>
      <c r="C19" s="14"/>
      <c r="D19" s="14"/>
      <c r="E19" s="14"/>
      <c r="F19" s="14"/>
      <c r="G19" s="15"/>
      <c r="H19" s="19"/>
      <c r="I19" s="37" t="s">
        <v>36</v>
      </c>
      <c r="J19" s="37"/>
      <c r="K19" s="11"/>
    </row>
    <row r="20" spans="1:11" ht="15.75" customHeight="1" x14ac:dyDescent="0.3">
      <c r="A20" s="2" t="s">
        <v>8</v>
      </c>
      <c r="B20" s="16"/>
      <c r="C20" s="16"/>
      <c r="D20" s="9"/>
      <c r="E20" s="2" t="s">
        <v>9</v>
      </c>
      <c r="F20" s="14"/>
      <c r="G20" s="15"/>
      <c r="H20" s="19"/>
      <c r="I20" s="39" t="s">
        <v>37</v>
      </c>
      <c r="J20" s="39"/>
      <c r="K20" s="11"/>
    </row>
    <row r="21" spans="1:11" ht="15.75" customHeight="1" x14ac:dyDescent="0.3">
      <c r="A21" s="2" t="s">
        <v>10</v>
      </c>
      <c r="B21" s="16"/>
      <c r="C21" s="16"/>
      <c r="D21" s="16"/>
      <c r="E21" s="16"/>
      <c r="F21" s="16"/>
      <c r="G21" s="16"/>
      <c r="H21" s="2"/>
      <c r="I21" s="1"/>
    </row>
    <row r="22" spans="1:11" ht="15.75" customHeight="1" x14ac:dyDescent="0.3">
      <c r="A22" s="2" t="s">
        <v>11</v>
      </c>
      <c r="B22" s="2"/>
      <c r="C22" s="2"/>
      <c r="D22" s="14"/>
      <c r="E22" s="14"/>
      <c r="F22" s="14"/>
      <c r="G22" s="14"/>
      <c r="H22" s="2"/>
      <c r="I22" s="1"/>
    </row>
    <row r="23" spans="1:11" ht="15.75" customHeight="1" x14ac:dyDescent="0.3">
      <c r="A23" s="16" t="s">
        <v>12</v>
      </c>
      <c r="B23" s="16"/>
      <c r="C23" s="16"/>
      <c r="D23" s="16"/>
      <c r="E23" s="16"/>
      <c r="F23" s="16"/>
      <c r="G23" s="16"/>
      <c r="H23" s="16" t="s">
        <v>40</v>
      </c>
      <c r="I23" s="18"/>
      <c r="J23" s="9"/>
      <c r="K23" s="9"/>
    </row>
    <row r="24" spans="1:11" ht="15.75" customHeight="1" x14ac:dyDescent="0.3">
      <c r="A24" s="40" t="s">
        <v>41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</row>
    <row r="26" spans="1:11" x14ac:dyDescent="0.3">
      <c r="A26" s="43" t="s">
        <v>42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</row>
    <row r="27" spans="1:11" x14ac:dyDescent="0.3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x14ac:dyDescent="0.3">
      <c r="A28" s="22" t="s">
        <v>13</v>
      </c>
      <c r="B28" s="23"/>
      <c r="D28" s="23"/>
      <c r="E28" s="48" t="s">
        <v>14</v>
      </c>
      <c r="F28" s="48"/>
      <c r="G28" s="23" t="s">
        <v>15</v>
      </c>
      <c r="H28" s="23" t="s">
        <v>16</v>
      </c>
      <c r="I28" s="23" t="s">
        <v>45</v>
      </c>
      <c r="J28" s="50" t="s">
        <v>17</v>
      </c>
      <c r="K28" s="51"/>
    </row>
    <row r="29" spans="1:11" x14ac:dyDescent="0.3">
      <c r="A29" s="46" t="s">
        <v>25</v>
      </c>
      <c r="B29" s="46"/>
      <c r="C29" s="46"/>
      <c r="D29" s="46"/>
      <c r="E29" s="49"/>
      <c r="F29" s="49"/>
      <c r="G29" s="49">
        <v>1E-3</v>
      </c>
      <c r="H29" s="49"/>
      <c r="I29" s="54">
        <v>10</v>
      </c>
      <c r="J29" s="56"/>
      <c r="K29" s="57"/>
    </row>
    <row r="30" spans="1:11" x14ac:dyDescent="0.3">
      <c r="A30" s="46"/>
      <c r="B30" s="46"/>
      <c r="C30" s="46"/>
      <c r="D30" s="46"/>
      <c r="E30" s="49"/>
      <c r="F30" s="49"/>
      <c r="G30" s="49"/>
      <c r="H30" s="49"/>
      <c r="I30" s="55"/>
      <c r="J30" s="58"/>
      <c r="K30" s="59"/>
    </row>
    <row r="31" spans="1:11" x14ac:dyDescent="0.3">
      <c r="A31" s="46" t="s">
        <v>18</v>
      </c>
      <c r="B31" s="46"/>
      <c r="C31" s="46"/>
      <c r="D31" s="46"/>
      <c r="E31" s="49"/>
      <c r="F31" s="49"/>
      <c r="G31" s="49">
        <v>1E-3</v>
      </c>
      <c r="H31" s="49"/>
      <c r="I31" s="54">
        <v>10</v>
      </c>
      <c r="J31" s="56"/>
      <c r="K31" s="57"/>
    </row>
    <row r="32" spans="1:11" x14ac:dyDescent="0.3">
      <c r="A32" s="46"/>
      <c r="B32" s="46"/>
      <c r="C32" s="46"/>
      <c r="D32" s="46"/>
      <c r="E32" s="49"/>
      <c r="F32" s="49"/>
      <c r="G32" s="49"/>
      <c r="H32" s="49"/>
      <c r="I32" s="55"/>
      <c r="J32" s="58"/>
      <c r="K32" s="59"/>
    </row>
    <row r="33" spans="1:11" x14ac:dyDescent="0.3">
      <c r="A33" s="47" t="s">
        <v>47</v>
      </c>
      <c r="B33" s="47"/>
      <c r="C33" s="47"/>
      <c r="D33" s="47"/>
      <c r="E33" s="49"/>
      <c r="F33" s="49"/>
      <c r="G33" s="21">
        <v>1E-3</v>
      </c>
      <c r="H33" s="20"/>
      <c r="I33" s="27">
        <v>10</v>
      </c>
      <c r="J33" s="52"/>
      <c r="K33" s="53"/>
    </row>
    <row r="34" spans="1:11" x14ac:dyDescent="0.3">
      <c r="A34" s="47" t="s">
        <v>19</v>
      </c>
      <c r="B34" s="47"/>
      <c r="C34" s="47"/>
      <c r="D34" s="47"/>
      <c r="E34" s="49"/>
      <c r="F34" s="49"/>
      <c r="G34" s="21">
        <v>1E-3</v>
      </c>
      <c r="H34" s="20"/>
      <c r="I34" s="27">
        <v>10</v>
      </c>
      <c r="J34" s="52"/>
      <c r="K34" s="53"/>
    </row>
    <row r="35" spans="1:11" x14ac:dyDescent="0.3">
      <c r="A35" s="47" t="s">
        <v>20</v>
      </c>
      <c r="B35" s="47"/>
      <c r="C35" s="47"/>
      <c r="D35" s="47"/>
      <c r="E35" s="49"/>
      <c r="F35" s="49"/>
      <c r="G35" s="21">
        <v>1E-3</v>
      </c>
      <c r="H35" s="20"/>
      <c r="I35" s="27">
        <v>10</v>
      </c>
      <c r="J35" s="52"/>
      <c r="K35" s="53"/>
    </row>
    <row r="36" spans="1:11" x14ac:dyDescent="0.3">
      <c r="A36" s="46" t="s">
        <v>21</v>
      </c>
      <c r="B36" s="46"/>
      <c r="C36" s="46"/>
      <c r="D36" s="46"/>
      <c r="E36" s="49"/>
      <c r="F36" s="49"/>
      <c r="G36" s="49">
        <v>1E-3</v>
      </c>
      <c r="H36" s="49"/>
      <c r="I36" s="54">
        <v>10</v>
      </c>
      <c r="J36" s="56"/>
      <c r="K36" s="57"/>
    </row>
    <row r="37" spans="1:11" x14ac:dyDescent="0.3">
      <c r="A37" s="46"/>
      <c r="B37" s="46"/>
      <c r="C37" s="46"/>
      <c r="D37" s="46"/>
      <c r="E37" s="49"/>
      <c r="F37" s="49"/>
      <c r="G37" s="49"/>
      <c r="H37" s="49"/>
      <c r="I37" s="55"/>
      <c r="J37" s="58"/>
      <c r="K37" s="59"/>
    </row>
    <row r="38" spans="1:11" x14ac:dyDescent="0.3">
      <c r="A38" s="46" t="s">
        <v>22</v>
      </c>
      <c r="B38" s="46"/>
      <c r="C38" s="46"/>
      <c r="D38" s="46"/>
      <c r="E38" s="49"/>
      <c r="F38" s="49"/>
      <c r="G38" s="21">
        <v>5.0000000000000001E-4</v>
      </c>
      <c r="H38" s="20"/>
      <c r="I38" s="27">
        <v>10</v>
      </c>
      <c r="J38" s="52"/>
      <c r="K38" s="53"/>
    </row>
    <row r="39" spans="1:11" x14ac:dyDescent="0.3">
      <c r="A39" s="47" t="s">
        <v>23</v>
      </c>
      <c r="B39" s="47"/>
      <c r="C39" s="47"/>
      <c r="D39" s="47"/>
      <c r="E39" s="52" t="s">
        <v>49</v>
      </c>
      <c r="F39" s="70"/>
      <c r="G39" s="70"/>
      <c r="H39" s="70"/>
      <c r="I39" s="53"/>
      <c r="J39" s="52"/>
      <c r="K39" s="53"/>
    </row>
    <row r="40" spans="1:11" x14ac:dyDescent="0.3">
      <c r="A40" s="47" t="s">
        <v>24</v>
      </c>
      <c r="B40" s="47"/>
      <c r="C40" s="47"/>
      <c r="D40" s="47"/>
      <c r="E40" s="52"/>
      <c r="F40" s="70"/>
      <c r="G40" s="70"/>
      <c r="H40" s="70"/>
      <c r="I40" s="53"/>
      <c r="J40" s="52"/>
      <c r="K40" s="53"/>
    </row>
    <row r="41" spans="1:11" ht="15" thickBot="1" x14ac:dyDescent="0.35">
      <c r="A41" s="24"/>
      <c r="B41" s="1"/>
      <c r="C41" s="1"/>
      <c r="D41" s="1"/>
      <c r="E41" s="1"/>
      <c r="F41" s="71" t="s">
        <v>26</v>
      </c>
      <c r="G41" s="71"/>
      <c r="H41" s="71"/>
      <c r="I41" s="71"/>
      <c r="J41" s="72"/>
      <c r="K41" s="72"/>
    </row>
    <row r="42" spans="1:11" x14ac:dyDescent="0.3">
      <c r="A42" s="24"/>
      <c r="B42" s="1"/>
      <c r="C42" s="1"/>
      <c r="D42" s="1"/>
      <c r="E42" s="1"/>
      <c r="G42" s="1"/>
      <c r="H42" s="1"/>
      <c r="I42" s="1"/>
      <c r="J42" s="64"/>
      <c r="K42" s="65"/>
    </row>
    <row r="43" spans="1:11" x14ac:dyDescent="0.3">
      <c r="A43" s="24"/>
      <c r="B43" s="1"/>
      <c r="C43" s="1"/>
      <c r="D43" s="1"/>
      <c r="E43" s="1"/>
      <c r="F43" s="1"/>
      <c r="H43" s="73" t="s">
        <v>27</v>
      </c>
      <c r="I43" s="73"/>
      <c r="J43" s="66"/>
      <c r="K43" s="67"/>
    </row>
    <row r="44" spans="1:11" ht="15" thickBot="1" x14ac:dyDescent="0.35">
      <c r="A44" s="25"/>
      <c r="B44" s="18"/>
      <c r="C44" s="18"/>
      <c r="D44" s="18"/>
      <c r="E44" s="18"/>
      <c r="F44" s="18"/>
      <c r="G44" s="18"/>
      <c r="H44" s="18"/>
      <c r="I44" s="18"/>
      <c r="J44" s="68"/>
      <c r="K44" s="69"/>
    </row>
    <row r="45" spans="1:11" x14ac:dyDescent="0.3">
      <c r="A45" s="61" t="s">
        <v>28</v>
      </c>
      <c r="B45" s="61"/>
      <c r="C45" s="61"/>
      <c r="D45" s="61"/>
      <c r="E45" s="61"/>
      <c r="F45" s="61"/>
      <c r="G45" s="61"/>
      <c r="H45" s="61"/>
      <c r="I45" s="61"/>
      <c r="J45" s="62"/>
      <c r="K45" s="62"/>
    </row>
    <row r="46" spans="1:11" x14ac:dyDescent="0.3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3">
      <c r="A48" s="1" t="s">
        <v>29</v>
      </c>
      <c r="B48" s="1"/>
      <c r="C48" s="1"/>
      <c r="D48" s="1"/>
      <c r="E48" s="1"/>
      <c r="F48" s="18"/>
      <c r="G48" s="18"/>
      <c r="H48" s="18"/>
      <c r="I48" s="18"/>
      <c r="J48" s="9"/>
    </row>
    <row r="49" spans="1:10" x14ac:dyDescent="0.3">
      <c r="A49" s="1" t="s">
        <v>30</v>
      </c>
      <c r="B49" s="1"/>
      <c r="C49" s="1"/>
      <c r="D49" s="1"/>
      <c r="E49" s="1"/>
      <c r="F49" s="63" t="s">
        <v>43</v>
      </c>
      <c r="G49" s="63"/>
      <c r="H49" s="63"/>
      <c r="I49" s="63"/>
      <c r="J49" s="63"/>
    </row>
    <row r="50" spans="1:10" x14ac:dyDescent="0.3">
      <c r="A50" s="1" t="s">
        <v>31</v>
      </c>
      <c r="B50" s="1"/>
      <c r="C50" s="1"/>
      <c r="D50" s="1"/>
      <c r="E50" s="1"/>
      <c r="F50" s="1"/>
      <c r="G50" s="18"/>
      <c r="H50" s="18"/>
      <c r="I50" s="18"/>
    </row>
    <row r="51" spans="1:10" x14ac:dyDescent="0.3">
      <c r="A51" s="1" t="s">
        <v>32</v>
      </c>
      <c r="B51" s="1"/>
      <c r="C51" s="1"/>
      <c r="D51" s="1"/>
      <c r="E51" s="1"/>
      <c r="F51" s="1"/>
      <c r="G51" s="63" t="s">
        <v>44</v>
      </c>
      <c r="H51" s="63"/>
      <c r="I51" s="63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</row>
  </sheetData>
  <mergeCells count="58">
    <mergeCell ref="A1:K7"/>
    <mergeCell ref="A45:K46"/>
    <mergeCell ref="F49:J49"/>
    <mergeCell ref="G51:I51"/>
    <mergeCell ref="J42:K44"/>
    <mergeCell ref="J39:K39"/>
    <mergeCell ref="J40:K40"/>
    <mergeCell ref="E39:I39"/>
    <mergeCell ref="E40:I40"/>
    <mergeCell ref="F41:I41"/>
    <mergeCell ref="J41:K41"/>
    <mergeCell ref="H43:I43"/>
    <mergeCell ref="A39:D39"/>
    <mergeCell ref="A40:D40"/>
    <mergeCell ref="J38:K38"/>
    <mergeCell ref="G31:G32"/>
    <mergeCell ref="J34:K34"/>
    <mergeCell ref="J29:K30"/>
    <mergeCell ref="I29:I30"/>
    <mergeCell ref="I31:I32"/>
    <mergeCell ref="J31:K32"/>
    <mergeCell ref="J35:K35"/>
    <mergeCell ref="I36:I37"/>
    <mergeCell ref="G36:G37"/>
    <mergeCell ref="H36:H37"/>
    <mergeCell ref="J36:K37"/>
    <mergeCell ref="E38:F38"/>
    <mergeCell ref="A34:D34"/>
    <mergeCell ref="A35:D35"/>
    <mergeCell ref="A36:D37"/>
    <mergeCell ref="A38:D38"/>
    <mergeCell ref="E34:F34"/>
    <mergeCell ref="E35:F35"/>
    <mergeCell ref="E36:F37"/>
    <mergeCell ref="A24:K25"/>
    <mergeCell ref="A26:K27"/>
    <mergeCell ref="A29:D30"/>
    <mergeCell ref="A31:D32"/>
    <mergeCell ref="A33:D33"/>
    <mergeCell ref="E28:F28"/>
    <mergeCell ref="E29:F30"/>
    <mergeCell ref="E31:F32"/>
    <mergeCell ref="E33:F33"/>
    <mergeCell ref="J28:K28"/>
    <mergeCell ref="H31:H32"/>
    <mergeCell ref="G29:G30"/>
    <mergeCell ref="H29:H30"/>
    <mergeCell ref="J33:K33"/>
    <mergeCell ref="I17:J17"/>
    <mergeCell ref="I16:J16"/>
    <mergeCell ref="I18:J18"/>
    <mergeCell ref="I19:J19"/>
    <mergeCell ref="I20:J20"/>
    <mergeCell ref="I15:K15"/>
    <mergeCell ref="A8:K8"/>
    <mergeCell ref="A10:F10"/>
    <mergeCell ref="A11:F11"/>
    <mergeCell ref="A12:F12"/>
  </mergeCells>
  <pageMargins left="0.25" right="0.25" top="0.25" bottom="0.2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K54"/>
  <sheetViews>
    <sheetView tabSelected="1" workbookViewId="0">
      <selection activeCell="B1" sqref="A1:K51"/>
    </sheetView>
  </sheetViews>
  <sheetFormatPr defaultRowHeight="14.4" x14ac:dyDescent="0.3"/>
  <sheetData>
    <row r="8" spans="1:11" x14ac:dyDescent="0.3">
      <c r="A8" s="74" t="s">
        <v>46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x14ac:dyDescent="0.3">
      <c r="A9" s="1"/>
      <c r="B9" s="1"/>
      <c r="C9" s="1"/>
      <c r="D9" s="1"/>
      <c r="F9" s="1"/>
      <c r="K9" s="4"/>
    </row>
    <row r="10" spans="1:11" x14ac:dyDescent="0.3">
      <c r="A10" s="1"/>
      <c r="B10" s="36"/>
      <c r="C10" s="36"/>
      <c r="D10" s="36"/>
      <c r="E10" s="36"/>
      <c r="F10" s="36"/>
      <c r="G10" s="3" t="s">
        <v>0</v>
      </c>
      <c r="H10" s="4"/>
      <c r="I10" s="31"/>
      <c r="J10" s="3" t="s">
        <v>39</v>
      </c>
      <c r="K10" s="32"/>
    </row>
    <row r="11" spans="1:11" x14ac:dyDescent="0.3">
      <c r="A11" s="1"/>
      <c r="B11" s="36"/>
      <c r="C11" s="36"/>
      <c r="D11" s="36"/>
      <c r="E11" s="36"/>
      <c r="F11" s="36"/>
      <c r="G11" s="3" t="s">
        <v>1</v>
      </c>
      <c r="H11" s="3"/>
      <c r="I11" s="30"/>
      <c r="J11" s="4"/>
    </row>
    <row r="12" spans="1:11" x14ac:dyDescent="0.3">
      <c r="A12" s="1"/>
      <c r="B12" s="36"/>
      <c r="C12" s="36"/>
      <c r="D12" s="36"/>
      <c r="E12" s="36"/>
      <c r="F12" s="36"/>
      <c r="G12" s="3" t="s">
        <v>2</v>
      </c>
      <c r="H12" s="3"/>
      <c r="I12" s="3"/>
      <c r="J12" s="4"/>
    </row>
    <row r="13" spans="1:11" x14ac:dyDescent="0.3">
      <c r="A13" s="1"/>
      <c r="B13" s="36"/>
      <c r="C13" s="36"/>
      <c r="D13" s="36"/>
      <c r="E13" s="36"/>
      <c r="F13" s="36"/>
      <c r="G13" s="1"/>
      <c r="H13" s="1"/>
      <c r="I13" s="1"/>
    </row>
    <row r="14" spans="1:11" ht="15" thickBot="1" x14ac:dyDescent="0.35">
      <c r="A14" s="5"/>
      <c r="B14" s="6"/>
      <c r="C14" s="6"/>
      <c r="D14" s="6"/>
      <c r="E14" s="6"/>
      <c r="F14" s="6"/>
      <c r="G14" s="5"/>
      <c r="H14" s="5"/>
      <c r="I14" s="5"/>
      <c r="J14" s="7"/>
      <c r="K14" s="7"/>
    </row>
    <row r="15" spans="1:11" ht="15.75" customHeight="1" x14ac:dyDescent="0.3">
      <c r="A15" s="2" t="s">
        <v>3</v>
      </c>
      <c r="B15" s="2"/>
      <c r="C15" s="12"/>
      <c r="D15" s="12"/>
      <c r="E15" s="12"/>
      <c r="F15" s="12"/>
      <c r="G15" s="13"/>
      <c r="H15" s="2"/>
      <c r="I15" s="33" t="s">
        <v>33</v>
      </c>
      <c r="J15" s="33"/>
      <c r="K15" s="33"/>
    </row>
    <row r="16" spans="1:11" ht="15.75" customHeight="1" x14ac:dyDescent="0.3">
      <c r="A16" s="2" t="s">
        <v>4</v>
      </c>
      <c r="B16" s="2"/>
      <c r="C16" s="14"/>
      <c r="D16" s="14"/>
      <c r="E16" s="14"/>
      <c r="F16" s="14"/>
      <c r="G16" s="15"/>
      <c r="H16" s="19"/>
      <c r="I16" s="38" t="s">
        <v>38</v>
      </c>
      <c r="J16" s="38"/>
      <c r="K16" s="11"/>
    </row>
    <row r="17" spans="1:11" ht="15.75" customHeight="1" x14ac:dyDescent="0.3">
      <c r="A17" s="2" t="s">
        <v>5</v>
      </c>
      <c r="B17" s="16"/>
      <c r="C17" s="16"/>
      <c r="D17" s="16"/>
      <c r="E17" s="16"/>
      <c r="F17" s="16"/>
      <c r="G17" s="17"/>
      <c r="H17" s="19"/>
      <c r="I17" s="37" t="s">
        <v>34</v>
      </c>
      <c r="J17" s="37"/>
      <c r="K17" s="8"/>
    </row>
    <row r="18" spans="1:11" ht="15.75" customHeight="1" x14ac:dyDescent="0.3">
      <c r="A18" s="2" t="s">
        <v>6</v>
      </c>
      <c r="B18" s="2"/>
      <c r="C18" s="14"/>
      <c r="D18" s="14"/>
      <c r="E18" s="14"/>
      <c r="F18" s="14"/>
      <c r="G18" s="15"/>
      <c r="H18" s="19"/>
      <c r="I18" s="37" t="s">
        <v>35</v>
      </c>
      <c r="J18" s="37"/>
      <c r="K18" s="10"/>
    </row>
    <row r="19" spans="1:11" ht="15.75" customHeight="1" x14ac:dyDescent="0.3">
      <c r="A19" s="2" t="s">
        <v>7</v>
      </c>
      <c r="B19" s="2"/>
      <c r="C19" s="14"/>
      <c r="D19" s="14"/>
      <c r="E19" s="14"/>
      <c r="F19" s="14"/>
      <c r="G19" s="15"/>
      <c r="H19" s="19"/>
      <c r="I19" s="37" t="s">
        <v>36</v>
      </c>
      <c r="J19" s="37"/>
      <c r="K19" s="11"/>
    </row>
    <row r="20" spans="1:11" ht="15.75" customHeight="1" x14ac:dyDescent="0.3">
      <c r="A20" s="2" t="s">
        <v>8</v>
      </c>
      <c r="B20" s="16"/>
      <c r="C20" s="16"/>
      <c r="D20" s="9"/>
      <c r="E20" s="2" t="s">
        <v>9</v>
      </c>
      <c r="F20" s="14"/>
      <c r="G20" s="15"/>
      <c r="H20" s="19"/>
      <c r="I20" s="39" t="s">
        <v>37</v>
      </c>
      <c r="J20" s="39"/>
      <c r="K20" s="11"/>
    </row>
    <row r="21" spans="1:11" ht="15.75" customHeight="1" x14ac:dyDescent="0.3">
      <c r="A21" s="2" t="s">
        <v>10</v>
      </c>
      <c r="B21" s="16"/>
      <c r="C21" s="16"/>
      <c r="D21" s="16"/>
      <c r="E21" s="16"/>
      <c r="F21" s="16"/>
      <c r="G21" s="16"/>
      <c r="H21" s="2"/>
      <c r="I21" s="1"/>
    </row>
    <row r="22" spans="1:11" ht="15.75" customHeight="1" x14ac:dyDescent="0.3">
      <c r="A22" s="2" t="s">
        <v>11</v>
      </c>
      <c r="B22" s="2"/>
      <c r="C22" s="2"/>
      <c r="D22" s="14"/>
      <c r="E22" s="14"/>
      <c r="F22" s="14"/>
      <c r="G22" s="14"/>
      <c r="H22" s="2"/>
      <c r="I22" s="1"/>
    </row>
    <row r="23" spans="1:11" ht="15.75" customHeight="1" x14ac:dyDescent="0.3">
      <c r="A23" s="16" t="s">
        <v>12</v>
      </c>
      <c r="B23" s="16"/>
      <c r="C23" s="16"/>
      <c r="D23" s="16"/>
      <c r="E23" s="16"/>
      <c r="F23" s="16"/>
      <c r="G23" s="16"/>
      <c r="H23" s="16" t="s">
        <v>40</v>
      </c>
      <c r="I23" s="18"/>
      <c r="J23" s="9"/>
      <c r="K23" s="9"/>
    </row>
    <row r="24" spans="1:11" ht="15.75" customHeight="1" x14ac:dyDescent="0.3">
      <c r="A24" s="40" t="s">
        <v>41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</row>
    <row r="26" spans="1:11" x14ac:dyDescent="0.3">
      <c r="A26" s="43" t="s">
        <v>42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</row>
    <row r="27" spans="1:11" x14ac:dyDescent="0.3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x14ac:dyDescent="0.3">
      <c r="A28" s="22" t="s">
        <v>13</v>
      </c>
      <c r="B28" s="23"/>
      <c r="D28" s="23"/>
      <c r="E28" s="48" t="s">
        <v>14</v>
      </c>
      <c r="F28" s="48"/>
      <c r="G28" s="23" t="s">
        <v>15</v>
      </c>
      <c r="H28" s="23" t="s">
        <v>16</v>
      </c>
      <c r="I28" s="23" t="s">
        <v>45</v>
      </c>
      <c r="J28" s="50" t="s">
        <v>17</v>
      </c>
      <c r="K28" s="51"/>
    </row>
    <row r="29" spans="1:11" x14ac:dyDescent="0.3">
      <c r="A29" s="46" t="s">
        <v>25</v>
      </c>
      <c r="B29" s="46"/>
      <c r="C29" s="46"/>
      <c r="D29" s="46"/>
      <c r="E29" s="49"/>
      <c r="F29" s="49"/>
      <c r="G29" s="49">
        <v>1E-3</v>
      </c>
      <c r="H29" s="49"/>
      <c r="I29" s="54">
        <v>10</v>
      </c>
      <c r="J29" s="56"/>
      <c r="K29" s="57"/>
    </row>
    <row r="30" spans="1:11" x14ac:dyDescent="0.3">
      <c r="A30" s="46"/>
      <c r="B30" s="46"/>
      <c r="C30" s="46"/>
      <c r="D30" s="46"/>
      <c r="E30" s="49"/>
      <c r="F30" s="49"/>
      <c r="G30" s="49"/>
      <c r="H30" s="49"/>
      <c r="I30" s="55"/>
      <c r="J30" s="58"/>
      <c r="K30" s="59"/>
    </row>
    <row r="31" spans="1:11" x14ac:dyDescent="0.3">
      <c r="A31" s="46" t="s">
        <v>18</v>
      </c>
      <c r="B31" s="46"/>
      <c r="C31" s="46"/>
      <c r="D31" s="46"/>
      <c r="E31" s="49"/>
      <c r="F31" s="49"/>
      <c r="G31" s="49">
        <v>1E-3</v>
      </c>
      <c r="H31" s="49"/>
      <c r="I31" s="54">
        <v>10</v>
      </c>
      <c r="J31" s="56"/>
      <c r="K31" s="57"/>
    </row>
    <row r="32" spans="1:11" x14ac:dyDescent="0.3">
      <c r="A32" s="46"/>
      <c r="B32" s="46"/>
      <c r="C32" s="46"/>
      <c r="D32" s="46"/>
      <c r="E32" s="49"/>
      <c r="F32" s="49"/>
      <c r="G32" s="49"/>
      <c r="H32" s="49"/>
      <c r="I32" s="55"/>
      <c r="J32" s="58"/>
      <c r="K32" s="59"/>
    </row>
    <row r="33" spans="1:11" x14ac:dyDescent="0.3">
      <c r="A33" s="47" t="s">
        <v>47</v>
      </c>
      <c r="B33" s="47"/>
      <c r="C33" s="47"/>
      <c r="D33" s="47"/>
      <c r="E33" s="49"/>
      <c r="F33" s="49"/>
      <c r="G33" s="21">
        <v>1E-3</v>
      </c>
      <c r="H33" s="20"/>
      <c r="I33" s="27">
        <v>10</v>
      </c>
      <c r="J33" s="52"/>
      <c r="K33" s="53"/>
    </row>
    <row r="34" spans="1:11" x14ac:dyDescent="0.3">
      <c r="A34" s="47" t="s">
        <v>19</v>
      </c>
      <c r="B34" s="47"/>
      <c r="C34" s="47"/>
      <c r="D34" s="47"/>
      <c r="E34" s="49"/>
      <c r="F34" s="49"/>
      <c r="G34" s="21">
        <v>1E-3</v>
      </c>
      <c r="H34" s="20"/>
      <c r="I34" s="27">
        <v>10</v>
      </c>
      <c r="J34" s="52"/>
      <c r="K34" s="53"/>
    </row>
    <row r="35" spans="1:11" x14ac:dyDescent="0.3">
      <c r="A35" s="47" t="s">
        <v>20</v>
      </c>
      <c r="B35" s="47"/>
      <c r="C35" s="47"/>
      <c r="D35" s="47"/>
      <c r="E35" s="49"/>
      <c r="F35" s="49"/>
      <c r="G35" s="21">
        <v>1E-3</v>
      </c>
      <c r="H35" s="20"/>
      <c r="I35" s="27">
        <v>10</v>
      </c>
      <c r="J35" s="52"/>
      <c r="K35" s="53"/>
    </row>
    <row r="36" spans="1:11" x14ac:dyDescent="0.3">
      <c r="A36" s="46" t="s">
        <v>21</v>
      </c>
      <c r="B36" s="46"/>
      <c r="C36" s="46"/>
      <c r="D36" s="46"/>
      <c r="E36" s="49"/>
      <c r="F36" s="49"/>
      <c r="G36" s="49">
        <v>1E-3</v>
      </c>
      <c r="H36" s="49"/>
      <c r="I36" s="54">
        <v>10</v>
      </c>
      <c r="J36" s="56"/>
      <c r="K36" s="57"/>
    </row>
    <row r="37" spans="1:11" x14ac:dyDescent="0.3">
      <c r="A37" s="46"/>
      <c r="B37" s="46"/>
      <c r="C37" s="46"/>
      <c r="D37" s="46"/>
      <c r="E37" s="49"/>
      <c r="F37" s="49"/>
      <c r="G37" s="49"/>
      <c r="H37" s="49"/>
      <c r="I37" s="55"/>
      <c r="J37" s="58"/>
      <c r="K37" s="59"/>
    </row>
    <row r="38" spans="1:11" x14ac:dyDescent="0.3">
      <c r="A38" s="46" t="s">
        <v>22</v>
      </c>
      <c r="B38" s="46"/>
      <c r="C38" s="46"/>
      <c r="D38" s="46"/>
      <c r="E38" s="49"/>
      <c r="F38" s="49"/>
      <c r="G38" s="21">
        <v>5.0000000000000001E-4</v>
      </c>
      <c r="H38" s="20"/>
      <c r="I38" s="27">
        <v>10</v>
      </c>
      <c r="J38" s="52"/>
      <c r="K38" s="53"/>
    </row>
    <row r="39" spans="1:11" x14ac:dyDescent="0.3">
      <c r="A39" s="47" t="s">
        <v>23</v>
      </c>
      <c r="B39" s="47"/>
      <c r="C39" s="47"/>
      <c r="D39" s="47"/>
      <c r="E39" s="52" t="s">
        <v>48</v>
      </c>
      <c r="F39" s="70"/>
      <c r="G39" s="70"/>
      <c r="H39" s="70"/>
      <c r="I39" s="53"/>
      <c r="J39" s="52"/>
      <c r="K39" s="53"/>
    </row>
    <row r="40" spans="1:11" x14ac:dyDescent="0.3">
      <c r="A40" s="47" t="s">
        <v>24</v>
      </c>
      <c r="B40" s="47"/>
      <c r="C40" s="47"/>
      <c r="D40" s="47"/>
      <c r="E40" s="52"/>
      <c r="F40" s="70"/>
      <c r="G40" s="70"/>
      <c r="H40" s="70"/>
      <c r="I40" s="53"/>
      <c r="J40" s="52"/>
      <c r="K40" s="53"/>
    </row>
    <row r="41" spans="1:11" ht="15" thickBot="1" x14ac:dyDescent="0.35">
      <c r="A41" s="24"/>
      <c r="B41" s="1"/>
      <c r="C41" s="1"/>
      <c r="D41" s="1"/>
      <c r="E41" s="1"/>
      <c r="F41" s="75" t="s">
        <v>26</v>
      </c>
      <c r="G41" s="75"/>
      <c r="H41" s="75"/>
      <c r="I41" s="75"/>
      <c r="J41" s="76"/>
      <c r="K41" s="76"/>
    </row>
    <row r="42" spans="1:11" x14ac:dyDescent="0.3">
      <c r="A42" s="24"/>
      <c r="B42" s="1"/>
      <c r="C42" s="1"/>
      <c r="D42" s="1"/>
      <c r="E42" s="1"/>
      <c r="G42" s="1"/>
      <c r="H42" s="1"/>
      <c r="I42" s="1"/>
      <c r="J42" s="64"/>
      <c r="K42" s="77"/>
    </row>
    <row r="43" spans="1:11" ht="15" thickBot="1" x14ac:dyDescent="0.35">
      <c r="A43" s="24"/>
      <c r="B43" s="1"/>
      <c r="C43" s="1"/>
      <c r="D43" s="1"/>
      <c r="E43" s="1"/>
      <c r="F43" s="1"/>
      <c r="H43" s="73" t="s">
        <v>27</v>
      </c>
      <c r="I43" s="73"/>
      <c r="J43" s="68"/>
      <c r="K43" s="78"/>
    </row>
    <row r="44" spans="1:11" x14ac:dyDescent="0.3">
      <c r="A44" s="25"/>
      <c r="B44" s="18"/>
      <c r="C44" s="18"/>
      <c r="D44" s="18"/>
      <c r="E44" s="18"/>
      <c r="F44" s="18"/>
      <c r="G44" s="18"/>
      <c r="H44" s="18"/>
      <c r="I44" s="18"/>
      <c r="J44" s="9"/>
      <c r="K44" s="10"/>
    </row>
    <row r="45" spans="1:11" x14ac:dyDescent="0.3">
      <c r="A45" s="61" t="s">
        <v>28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3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3">
      <c r="A48" s="1" t="s">
        <v>29</v>
      </c>
      <c r="B48" s="1"/>
      <c r="C48" s="1"/>
      <c r="D48" s="1"/>
      <c r="E48" s="1"/>
      <c r="F48" s="18"/>
      <c r="G48" s="18"/>
      <c r="H48" s="18"/>
      <c r="I48" s="18"/>
      <c r="J48" s="9"/>
    </row>
    <row r="49" spans="1:10" x14ac:dyDescent="0.3">
      <c r="A49" s="1" t="s">
        <v>30</v>
      </c>
      <c r="B49" s="1"/>
      <c r="C49" s="1"/>
      <c r="D49" s="1"/>
      <c r="E49" s="1"/>
      <c r="F49" s="63" t="s">
        <v>43</v>
      </c>
      <c r="G49" s="63"/>
      <c r="H49" s="63"/>
      <c r="I49" s="63"/>
      <c r="J49" s="63"/>
    </row>
    <row r="50" spans="1:10" x14ac:dyDescent="0.3">
      <c r="A50" s="1" t="s">
        <v>31</v>
      </c>
      <c r="B50" s="1"/>
      <c r="C50" s="1"/>
      <c r="D50" s="1"/>
      <c r="E50" s="1"/>
      <c r="F50" s="1"/>
      <c r="G50" s="18"/>
      <c r="H50" s="18"/>
      <c r="I50" s="18"/>
    </row>
    <row r="51" spans="1:10" x14ac:dyDescent="0.3">
      <c r="A51" s="1" t="s">
        <v>32</v>
      </c>
      <c r="B51" s="1"/>
      <c r="C51" s="1"/>
      <c r="D51" s="1"/>
      <c r="E51" s="1"/>
      <c r="F51" s="1"/>
      <c r="G51" s="63" t="s">
        <v>44</v>
      </c>
      <c r="H51" s="63"/>
      <c r="I51" s="63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</row>
  </sheetData>
  <mergeCells count="58">
    <mergeCell ref="A45:K46"/>
    <mergeCell ref="F49:J49"/>
    <mergeCell ref="G51:I51"/>
    <mergeCell ref="A40:D40"/>
    <mergeCell ref="E40:I40"/>
    <mergeCell ref="J40:K40"/>
    <mergeCell ref="F41:I41"/>
    <mergeCell ref="J41:K41"/>
    <mergeCell ref="J42:K43"/>
    <mergeCell ref="H43:I43"/>
    <mergeCell ref="A38:D38"/>
    <mergeCell ref="E38:F38"/>
    <mergeCell ref="J38:K38"/>
    <mergeCell ref="A39:D39"/>
    <mergeCell ref="E39:I39"/>
    <mergeCell ref="J39:K39"/>
    <mergeCell ref="A35:D35"/>
    <mergeCell ref="E35:F35"/>
    <mergeCell ref="J35:K35"/>
    <mergeCell ref="A36:D37"/>
    <mergeCell ref="E36:F37"/>
    <mergeCell ref="G36:G37"/>
    <mergeCell ref="H36:H37"/>
    <mergeCell ref="I36:I37"/>
    <mergeCell ref="J36:K37"/>
    <mergeCell ref="A33:D33"/>
    <mergeCell ref="E33:F33"/>
    <mergeCell ref="J33:K33"/>
    <mergeCell ref="A34:D34"/>
    <mergeCell ref="E34:F34"/>
    <mergeCell ref="J34:K34"/>
    <mergeCell ref="J31:K32"/>
    <mergeCell ref="A26:K27"/>
    <mergeCell ref="E28:F28"/>
    <mergeCell ref="J28:K28"/>
    <mergeCell ref="A29:D30"/>
    <mergeCell ref="E29:F30"/>
    <mergeCell ref="G29:G30"/>
    <mergeCell ref="H29:H30"/>
    <mergeCell ref="I29:I30"/>
    <mergeCell ref="J29:K30"/>
    <mergeCell ref="A31:D32"/>
    <mergeCell ref="E31:F32"/>
    <mergeCell ref="G31:G32"/>
    <mergeCell ref="H31:H32"/>
    <mergeCell ref="I31:I32"/>
    <mergeCell ref="A24:K25"/>
    <mergeCell ref="A8:K8"/>
    <mergeCell ref="B10:F10"/>
    <mergeCell ref="B11:F11"/>
    <mergeCell ref="B12:F12"/>
    <mergeCell ref="B13:F13"/>
    <mergeCell ref="I15:K15"/>
    <mergeCell ref="I16:J16"/>
    <mergeCell ref="I17:J17"/>
    <mergeCell ref="I18:J18"/>
    <mergeCell ref="I19:J19"/>
    <mergeCell ref="I20:J20"/>
  </mergeCells>
  <pageMargins left="0.25" right="0.25" top="0.2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BPOL Application</vt:lpstr>
      <vt:lpstr>Blank BPOL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Assistant</dc:creator>
  <cp:lastModifiedBy>Denise Prunka</cp:lastModifiedBy>
  <cp:lastPrinted>2024-03-13T16:41:06Z</cp:lastPrinted>
  <dcterms:created xsi:type="dcterms:W3CDTF">2015-12-30T16:36:07Z</dcterms:created>
  <dcterms:modified xsi:type="dcterms:W3CDTF">2024-03-13T16:56:11Z</dcterms:modified>
</cp:coreProperties>
</file>